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filterPrivacy="1"/>
  <xr:revisionPtr revIDLastSave="0" documentId="13_ncr:1_{28C49A65-856A-FC4D-A515-DFECFCF1FE06}" xr6:coauthVersionLast="47" xr6:coauthVersionMax="47" xr10:uidLastSave="{00000000-0000-0000-0000-000000000000}"/>
  <bookViews>
    <workbookView xWindow="0" yWindow="500" windowWidth="28800" windowHeight="16300" activeTab="1" xr2:uid="{00000000-000D-0000-FFFF-FFFF00000000}"/>
  </bookViews>
  <sheets>
    <sheet name="Income Statement" sheetId="2" r:id="rId1"/>
    <sheet name="Balance Sheet" sheetId="3" r:id="rId2"/>
    <sheet name="Cash Flow" sheetId="4" r:id="rId3"/>
    <sheet name="Segments" sheetId="13" r:id="rId4"/>
  </sheets>
  <definedNames>
    <definedName name="_xlnm.Print_Titles" localSheetId="1">'Balance Sheet'!$1:$3</definedName>
    <definedName name="_xlnm.Print_Titles" localSheetId="2">'Cash Flow'!$1:$3</definedName>
    <definedName name="_xlnm.Print_Titles" localSheetId="0">'Income Statement'!$1:$3</definedName>
    <definedName name="_xlnm.Print_Titles" localSheetId="3">Segments!$1:$3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3" l="1"/>
  <c r="J11" i="3"/>
  <c r="K11" i="3"/>
  <c r="L11" i="3"/>
  <c r="H11" i="3"/>
  <c r="I7" i="3"/>
  <c r="J7" i="3"/>
  <c r="K7" i="3"/>
  <c r="L7" i="3"/>
  <c r="H7" i="3"/>
  <c r="I19" i="3"/>
  <c r="J19" i="3"/>
  <c r="K19" i="3"/>
  <c r="L19" i="3"/>
  <c r="H19" i="3"/>
  <c r="I34" i="3"/>
  <c r="J34" i="3"/>
  <c r="K34" i="3"/>
  <c r="L34" i="3"/>
  <c r="H34" i="3"/>
  <c r="I30" i="3"/>
  <c r="J30" i="3"/>
  <c r="K30" i="3"/>
  <c r="L30" i="3"/>
  <c r="H30" i="3"/>
  <c r="I15" i="3"/>
  <c r="J15" i="3"/>
  <c r="K15" i="3"/>
  <c r="L15" i="3"/>
  <c r="H15" i="3"/>
</calcChain>
</file>

<file path=xl/sharedStrings.xml><?xml version="1.0" encoding="utf-8"?>
<sst xmlns="http://schemas.openxmlformats.org/spreadsheetml/2006/main" count="592" uniqueCount="311">
  <si>
    <t> </t>
  </si>
  <si>
    <t>Historical</t>
  </si>
  <si>
    <t>Latest on Right</t>
  </si>
  <si>
    <t>S&amp;P Capital IQ (Default)</t>
  </si>
  <si>
    <t>Capital IQ (Default)</t>
  </si>
  <si>
    <t xml:space="preserve">For the Fiscal Period Ending
</t>
  </si>
  <si>
    <t>Currency</t>
  </si>
  <si>
    <t>EBITDA</t>
  </si>
  <si>
    <t>EBIT</t>
  </si>
  <si>
    <t>Net Income</t>
  </si>
  <si>
    <t>NM</t>
  </si>
  <si>
    <t xml:space="preserve"> </t>
  </si>
  <si>
    <t>-</t>
  </si>
  <si>
    <t xml:space="preserve">
               </t>
  </si>
  <si>
    <t>JD.com, Inc. (NasdaqGS:JD) &gt; Financials &gt; Income Statement</t>
  </si>
  <si>
    <t>In Millions of the reported currency, except per share items.</t>
  </si>
  <si>
    <t>Template:</t>
  </si>
  <si>
    <t>Standard</t>
  </si>
  <si>
    <t>Restatement:</t>
  </si>
  <si>
    <t>Latest Filings</t>
  </si>
  <si>
    <t>Period Type:</t>
  </si>
  <si>
    <t>Annual</t>
  </si>
  <si>
    <t>Order:</t>
  </si>
  <si>
    <t>Currency:</t>
  </si>
  <si>
    <t>Reported Currency</t>
  </si>
  <si>
    <t>Conversion:</t>
  </si>
  <si>
    <t>Units:</t>
  </si>
  <si>
    <t>Decimals:</t>
  </si>
  <si>
    <t>Source:</t>
  </si>
  <si>
    <t>Capital IQ &amp; Proprietary Data</t>
  </si>
  <si>
    <t>Income Statement</t>
  </si>
  <si>
    <t>12 months
Dec-31-2014</t>
  </si>
  <si>
    <t>Restated
12 months
Dec-31-2015</t>
  </si>
  <si>
    <t>Reclassified
12 months
Dec-31-2016</t>
  </si>
  <si>
    <t>Reclassified
12 months
Dec-31-2017</t>
  </si>
  <si>
    <t>Reclassified
12 months
Dec-31-2018</t>
  </si>
  <si>
    <t>CNY</t>
  </si>
  <si>
    <t>Revenue</t>
  </si>
  <si>
    <t>Other Revenue</t>
  </si>
  <si>
    <t xml:space="preserve">  Total Revenue</t>
  </si>
  <si>
    <t>Cost Of Goods Sold</t>
  </si>
  <si>
    <t xml:space="preserve">  Gross Profit</t>
  </si>
  <si>
    <t>Selling General &amp; Admin Exp.</t>
  </si>
  <si>
    <t>R &amp; D Exp.</t>
  </si>
  <si>
    <t>Depreciation &amp; Amort.</t>
  </si>
  <si>
    <t>Other Operating Expense/(Income)</t>
  </si>
  <si>
    <t xml:space="preserve">  Other Operating Exp., Total</t>
  </si>
  <si>
    <t xml:space="preserve">  Operating Income</t>
  </si>
  <si>
    <t>Interest Expense</t>
  </si>
  <si>
    <t>Interest and Invest. Income</t>
  </si>
  <si>
    <t xml:space="preserve">  Net Interest Exp.</t>
  </si>
  <si>
    <t>Income/(Loss) from Affiliates</t>
  </si>
  <si>
    <t>Currency Exchange Gains (Loss)</t>
  </si>
  <si>
    <t>Other Non-Operating Inc. (Exp.)</t>
  </si>
  <si>
    <t xml:space="preserve">  EBT Excl. Unusual Items</t>
  </si>
  <si>
    <t>Restructuring Charges</t>
  </si>
  <si>
    <t>Impairment of Goodwill</t>
  </si>
  <si>
    <t>Gain (Loss) On Sale Of Invest.</t>
  </si>
  <si>
    <t>Gain (Loss) On Sale Of Assets</t>
  </si>
  <si>
    <t>Asset Writedown</t>
  </si>
  <si>
    <t>Other Unusual Items</t>
  </si>
  <si>
    <t xml:space="preserve">  EBT Incl. Unusual Items</t>
  </si>
  <si>
    <t>Income Tax Expense</t>
  </si>
  <si>
    <t xml:space="preserve">  Earnings from Cont. Ops.</t>
  </si>
  <si>
    <t>Earnings of Discontinued Ops.</t>
  </si>
  <si>
    <t>Extraord. Item &amp; Account. Change</t>
  </si>
  <si>
    <t xml:space="preserve">  Net Income to Company</t>
  </si>
  <si>
    <t>Minority Int. in Earnings</t>
  </si>
  <si>
    <t xml:space="preserve">  Net Income</t>
  </si>
  <si>
    <t>Pref. Dividends and Other Adj.</t>
  </si>
  <si>
    <t xml:space="preserve">  NI to Common Incl Extra Items</t>
  </si>
  <si>
    <t xml:space="preserve">  NI to Common Excl. Extra Items</t>
  </si>
  <si>
    <t>Per Share Items</t>
  </si>
  <si>
    <t>Basic EPS</t>
  </si>
  <si>
    <t>Basic EPS Excl. Extra Items</t>
  </si>
  <si>
    <t>Weighted Avg. Basic Shares Out.</t>
  </si>
  <si>
    <t>Diluted EPS</t>
  </si>
  <si>
    <t>Diluted EPS Excl. Extra Items</t>
  </si>
  <si>
    <t>Weighted Avg. Diluted Shares Out.</t>
  </si>
  <si>
    <t>Normalized Basic EPS</t>
  </si>
  <si>
    <t>Normalized Diluted EPS</t>
  </si>
  <si>
    <t>Dividends per Share</t>
  </si>
  <si>
    <t>NA</t>
  </si>
  <si>
    <t>Shares per Depository Receipt</t>
  </si>
  <si>
    <t>Supplemental Items</t>
  </si>
  <si>
    <t>EBITA</t>
  </si>
  <si>
    <t>EBITDAR</t>
  </si>
  <si>
    <t>As Reported Total Revenue*</t>
  </si>
  <si>
    <t>Effective Tax Rate %</t>
  </si>
  <si>
    <t>Current Domestic Taxes</t>
  </si>
  <si>
    <t>Total Current Taxes</t>
  </si>
  <si>
    <t>Deferred Domestic Taxes</t>
  </si>
  <si>
    <t>Total Deferred Taxes</t>
  </si>
  <si>
    <t>Normalized Net Income</t>
  </si>
  <si>
    <t>Interest on Long Term Debt</t>
  </si>
  <si>
    <t>Filing Date</t>
  </si>
  <si>
    <t>Restatement Type</t>
  </si>
  <si>
    <t>NC</t>
  </si>
  <si>
    <t>RS</t>
  </si>
  <si>
    <t>RD</t>
  </si>
  <si>
    <t>RC</t>
  </si>
  <si>
    <t>Calculation Type</t>
  </si>
  <si>
    <t>REP</t>
  </si>
  <si>
    <t>Supplemental Operating Expense Items</t>
  </si>
  <si>
    <t>Advertising Exp.</t>
  </si>
  <si>
    <t>Marketing Exp.</t>
  </si>
  <si>
    <t>Selling and Marketing Exp.</t>
  </si>
  <si>
    <t>General and Administrative Exp.</t>
  </si>
  <si>
    <t>R&amp;D Exp.</t>
  </si>
  <si>
    <t>Net Rental Exp.</t>
  </si>
  <si>
    <t>Imputed Oper. Lease Interest Exp.</t>
  </si>
  <si>
    <t>Imputed Oper. Lease Depreciation</t>
  </si>
  <si>
    <t>Stock-Based Comp., COGS</t>
  </si>
  <si>
    <t>Stock-Based Comp., R&amp;D Exp.</t>
  </si>
  <si>
    <t>Stock-Based Comp., S&amp;M Exp.</t>
  </si>
  <si>
    <t>Stock-Based Comp., G&amp;A Exp.</t>
  </si>
  <si>
    <t xml:space="preserve">  Stock-Based Comp., Total</t>
  </si>
  <si>
    <t>* Occasionally, certain items classified as Revenue by the company will be re-classified as other income if it is deemed to be non-recurring and unrelated to the core business of the firm. This field shows Total Revenue exactly as reported by the firm on its consolidated statement of income.</t>
  </si>
  <si>
    <t>Note: For multiple class companies, per share items are primary class equivalent, and for foreign companies listed as primary ADRs, per share items are ADR-equivalent.</t>
  </si>
  <si>
    <t>JD.com, Inc. (NasdaqGS:JD) &gt; Financials &gt; Balance Sheet</t>
  </si>
  <si>
    <t>In Millions of the reported currency, except per share items.</t>
  </si>
  <si>
    <t>Template:</t>
  </si>
  <si>
    <t>Restatement:</t>
  </si>
  <si>
    <t>Period Type:</t>
  </si>
  <si>
    <t>Order:</t>
  </si>
  <si>
    <t>Currency:</t>
  </si>
  <si>
    <t>Conversion:</t>
  </si>
  <si>
    <t>Units:</t>
  </si>
  <si>
    <t>Decimals:</t>
  </si>
  <si>
    <t>Source:</t>
  </si>
  <si>
    <t>Balance Sheet</t>
  </si>
  <si>
    <t xml:space="preserve">Balance Sheet as of:
</t>
  </si>
  <si>
    <t>Restated
Dec-31-2015</t>
  </si>
  <si>
    <t>Reclassified
Dec-31-2016</t>
  </si>
  <si>
    <t>ASSETS</t>
  </si>
  <si>
    <t>Cash And Equivalents</t>
  </si>
  <si>
    <t>Short Term Investments</t>
  </si>
  <si>
    <t xml:space="preserve">  Total Cash &amp; ST Investments</t>
  </si>
  <si>
    <t>Accounts Receivable</t>
  </si>
  <si>
    <t>Other Receivables</t>
  </si>
  <si>
    <t>Notes Receivable</t>
  </si>
  <si>
    <t xml:space="preserve">  Total Receivables</t>
  </si>
  <si>
    <t>Inventory</t>
  </si>
  <si>
    <t>Prepaid Exp.</t>
  </si>
  <si>
    <t>Restricted Cash</t>
  </si>
  <si>
    <t>Other Current Assets</t>
  </si>
  <si>
    <t xml:space="preserve">  Total Current Assets</t>
  </si>
  <si>
    <t>Gross Property, Plant &amp; Equipment</t>
  </si>
  <si>
    <t>Accumulated Depreciation</t>
  </si>
  <si>
    <t xml:space="preserve">  Net Property, Plant &amp; Equipment</t>
  </si>
  <si>
    <t>Long-term Investments</t>
  </si>
  <si>
    <t>Goodwill</t>
  </si>
  <si>
    <t>Other Intangibles</t>
  </si>
  <si>
    <t>Accounts Receivable Long-Term</t>
  </si>
  <si>
    <t>Loans Receivable Long-Term</t>
  </si>
  <si>
    <t>Deferred Tax Assets, LT</t>
  </si>
  <si>
    <t>Other Long-Term Assets</t>
  </si>
  <si>
    <t>Total Assets</t>
  </si>
  <si>
    <t>LIABILITIES</t>
  </si>
  <si>
    <t>Accounts Payable</t>
  </si>
  <si>
    <t>Accrued Exp.</t>
  </si>
  <si>
    <t>Short-term Borrowings</t>
  </si>
  <si>
    <t>Curr. Port. of LT Debt</t>
  </si>
  <si>
    <t>Curr. Income Taxes Payable</t>
  </si>
  <si>
    <t>Unearned Revenue, Current</t>
  </si>
  <si>
    <t>Def. Tax Liability, Curr.</t>
  </si>
  <si>
    <t>Other Current Liabilities</t>
  </si>
  <si>
    <t xml:space="preserve">  Total Current Liabilities</t>
  </si>
  <si>
    <t>Long-Term Debt</t>
  </si>
  <si>
    <t>Unearned Revenue, Non-Current</t>
  </si>
  <si>
    <t>Def. Tax Liability, Non-Curr.</t>
  </si>
  <si>
    <t>Other Non-Current Liabilities</t>
  </si>
  <si>
    <t>Total Liabilities</t>
  </si>
  <si>
    <t>Common Stock</t>
  </si>
  <si>
    <t>Additional Paid In Capital</t>
  </si>
  <si>
    <t>Retained Earnings</t>
  </si>
  <si>
    <t>Treasury Stock</t>
  </si>
  <si>
    <t>Comprehensive Inc. and Other</t>
  </si>
  <si>
    <t xml:space="preserve">  Total Common Equity</t>
  </si>
  <si>
    <t>Minority Interest</t>
  </si>
  <si>
    <t>Total Equity</t>
  </si>
  <si>
    <t>Total Liabilities And Equity</t>
  </si>
  <si>
    <t>Total Shares Out. on Filing Date</t>
  </si>
  <si>
    <t>Total Shares Out. on Balance Sheet Date</t>
  </si>
  <si>
    <t>Book Value/Share</t>
  </si>
  <si>
    <t>Tangible Book Value</t>
  </si>
  <si>
    <t>Tangible Book Value/Share</t>
  </si>
  <si>
    <t>Total Debt</t>
  </si>
  <si>
    <t>Net Debt</t>
  </si>
  <si>
    <t>Debt Equivalent Oper. Leases</t>
  </si>
  <si>
    <t>Total Minority Interest</t>
  </si>
  <si>
    <t>Equity Method Investments</t>
  </si>
  <si>
    <t>Inventory Method</t>
  </si>
  <si>
    <t>Avg Cost</t>
  </si>
  <si>
    <t>Raw Materials Inventory</t>
  </si>
  <si>
    <t>Finished Goods Inventory</t>
  </si>
  <si>
    <t>Buildings</t>
  </si>
  <si>
    <t>Machinery</t>
  </si>
  <si>
    <t>Construction in Progress</t>
  </si>
  <si>
    <t>Leasehold Improvements</t>
  </si>
  <si>
    <t>Full Time Employees</t>
  </si>
  <si>
    <t>Accum. Allowance for Doubtful Accts</t>
  </si>
  <si>
    <t>RUP</t>
  </si>
  <si>
    <t>Note: For multiple class companies, total share counts are primary class equivalent, and for foreign companies listed as primary ADRs, total share counts are ADR-equivalent.</t>
  </si>
  <si>
    <t>JD.com, Inc. (NasdaqGS:JD) &gt; Financials &gt; Cash Flow</t>
  </si>
  <si>
    <t>In Millions of the reported currency, except per share items.</t>
  </si>
  <si>
    <t>Template:</t>
  </si>
  <si>
    <t>Restatement:</t>
  </si>
  <si>
    <t>Period Type:</t>
  </si>
  <si>
    <t>Order:</t>
  </si>
  <si>
    <t>Currency:</t>
  </si>
  <si>
    <t>Conversion:</t>
  </si>
  <si>
    <t>Units:</t>
  </si>
  <si>
    <t>Decimals:</t>
  </si>
  <si>
    <t>Source:</t>
  </si>
  <si>
    <t>Cash Flow</t>
  </si>
  <si>
    <t>Restated
12 months
Dec-31-2014</t>
  </si>
  <si>
    <t>Restated
12 months
Dec-31-2016</t>
  </si>
  <si>
    <t>Restated
12 months
Dec-31-2017</t>
  </si>
  <si>
    <t>12 months
Dec-31-2018</t>
  </si>
  <si>
    <t>Amort. of Goodwill and Intangibles</t>
  </si>
  <si>
    <t>Depreciation &amp; Amort., Total</t>
  </si>
  <si>
    <t>Other Amortization</t>
  </si>
  <si>
    <t>(Gain) Loss From Sale Of Assets</t>
  </si>
  <si>
    <t>(Gain) Loss On Sale Of Invest.</t>
  </si>
  <si>
    <t>Asset Writedown &amp; Restructuring Costs</t>
  </si>
  <si>
    <t>(Income) Loss on Equity Invest.</t>
  </si>
  <si>
    <t>Stock-Based Compensation</t>
  </si>
  <si>
    <t>Provision &amp; Write-off of Bad debts</t>
  </si>
  <si>
    <t>Net Cash From Discontinued Ops.</t>
  </si>
  <si>
    <t>Other Operating Activities</t>
  </si>
  <si>
    <t>Change in Acc. Receivable</t>
  </si>
  <si>
    <t>Change In Inventories</t>
  </si>
  <si>
    <t>Change in Acc. Payable</t>
  </si>
  <si>
    <t>Change in Unearned Rev.</t>
  </si>
  <si>
    <t>Change in Inc. Taxes</t>
  </si>
  <si>
    <t>Change in Other Net Operating Assets</t>
  </si>
  <si>
    <t xml:space="preserve">  Cash from Ops.</t>
  </si>
  <si>
    <t>Capital Expenditure</t>
  </si>
  <si>
    <t>Cash Acquisitions</t>
  </si>
  <si>
    <t>Divestitures</t>
  </si>
  <si>
    <t>Sale (Purchase) of Intangible assets</t>
  </si>
  <si>
    <t>Invest. in Marketable &amp; Equity Securt.</t>
  </si>
  <si>
    <t>Net (Inc.) Dec. in Loans Originated/Sold</t>
  </si>
  <si>
    <t>Other Investing Activities</t>
  </si>
  <si>
    <t xml:space="preserve">  Cash from Investing</t>
  </si>
  <si>
    <t>Short Term Debt Issued</t>
  </si>
  <si>
    <t>Long-Term Debt Issued</t>
  </si>
  <si>
    <t>Total Debt Issued</t>
  </si>
  <si>
    <t>Short Term Debt Repaid</t>
  </si>
  <si>
    <t>Long-Term Debt Repaid</t>
  </si>
  <si>
    <t>Total Debt Repaid</t>
  </si>
  <si>
    <t>Issuance of Common Stock</t>
  </si>
  <si>
    <t>Repurchase of Common Stock</t>
  </si>
  <si>
    <t>Total Dividends Paid</t>
  </si>
  <si>
    <t>Special Dividend Paid</t>
  </si>
  <si>
    <t>Other Financing Activities</t>
  </si>
  <si>
    <t xml:space="preserve">  Cash from Financing</t>
  </si>
  <si>
    <t>Foreign Exchange Rate Adj.</t>
  </si>
  <si>
    <t xml:space="preserve">  Net Change in Cash</t>
  </si>
  <si>
    <t>Cash Interest Paid</t>
  </si>
  <si>
    <t>Cash Taxes Paid</t>
  </si>
  <si>
    <t>Levered Free Cash Flow</t>
  </si>
  <si>
    <t>Unlevered Free Cash Flow</t>
  </si>
  <si>
    <t>Change in Net Working Capital</t>
  </si>
  <si>
    <t>Net Debt Issued</t>
  </si>
  <si>
    <t>Net Cash From Discontinued Ops. - Investing</t>
  </si>
  <si>
    <t>Net Cash From Discontinued Ops. - Financing</t>
  </si>
  <si>
    <t xml:space="preserve">  Total Assets</t>
  </si>
  <si>
    <t>JD.com, Inc. (NasdaqGS:JD) &gt; Financials &gt; Segments</t>
  </si>
  <si>
    <t>In Millions of the reported currency.</t>
  </si>
  <si>
    <t>View By:</t>
  </si>
  <si>
    <t>Line Items</t>
  </si>
  <si>
    <t>Restatement:</t>
  </si>
  <si>
    <t>Period Type:</t>
  </si>
  <si>
    <t>Order:</t>
  </si>
  <si>
    <t>Currency:</t>
  </si>
  <si>
    <t>Conversion:</t>
  </si>
  <si>
    <t>Units:</t>
  </si>
  <si>
    <t>Decimals:</t>
  </si>
  <si>
    <t>Business Segments</t>
  </si>
  <si>
    <t>Revenues</t>
  </si>
  <si>
    <t>JD Retail</t>
  </si>
  <si>
    <t>New Businesses</t>
  </si>
  <si>
    <t>Inter-Segment</t>
  </si>
  <si>
    <t>Unallocated Items</t>
  </si>
  <si>
    <t xml:space="preserve">  Total Revenues</t>
  </si>
  <si>
    <t>Operating Profit Before Tax</t>
  </si>
  <si>
    <t>Unallocated Share-Based Compensation</t>
  </si>
  <si>
    <t>Unallocated Effects of Business Cooperation Arrangements</t>
  </si>
  <si>
    <t xml:space="preserve">  Total Operating Profit Before Tax</t>
  </si>
  <si>
    <t>Assets</t>
  </si>
  <si>
    <t>Online Retailers</t>
  </si>
  <si>
    <t>Geographic Segments</t>
  </si>
  <si>
    <t>People's Republic of China (PRC)</t>
  </si>
  <si>
    <t xml:space="preserve">  Total Interest Expense</t>
  </si>
  <si>
    <t>Net Profit Before Tax</t>
  </si>
  <si>
    <t xml:space="preserve">  Total Net Profit Before Tax</t>
  </si>
  <si>
    <t>Tax Expense</t>
  </si>
  <si>
    <t xml:space="preserve">  Total Tax Expense</t>
  </si>
  <si>
    <t>Net Profit After Tax</t>
  </si>
  <si>
    <t xml:space="preserve">  Total Net Profit After Tax</t>
  </si>
  <si>
    <t>Depreciation &amp; Amortization</t>
  </si>
  <si>
    <t xml:space="preserve">  Total Depreciation &amp; Amortization</t>
  </si>
  <si>
    <t xml:space="preserve">  Total Capital Expenditure</t>
  </si>
  <si>
    <t>TD/TE</t>
  </si>
  <si>
    <t>TA/TE</t>
  </si>
  <si>
    <t>TD/EBITDA</t>
  </si>
  <si>
    <t>CA/CL</t>
  </si>
  <si>
    <t>(CA-Inv.)/CL</t>
  </si>
  <si>
    <t>TL/TE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</si>
</sst>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.0_);_(* \(#,##0.0\)_)\ ;_(* 0_)"/>
    <numFmt numFmtId="165" formatCode="_(#,##0.0%_);_(\(#,##0.0%\)_);_(#,##0.0%_)"/>
    <numFmt numFmtId="166" formatCode="_(* #,##0.0#_);_(* \(#,##0.0#\)_)\ ;_(* 0_)"/>
    <numFmt numFmtId="167" formatCode="_(* #,##0.0##_);_(* \(#,##0.0##\)_)\ ;_(* 0_)"/>
    <numFmt numFmtId="168" formatCode="mmm\-dd\-yyyy"/>
    <numFmt numFmtId="169" formatCode="_(* #,##0_);_(* \(#,##0\)_)\ ;_(* 0_)"/>
  </numFmts>
  <fonts count="21" x14ac:knownFonts="1">
    <font>
      <sz val="10"/>
      <name val="Arial"/>
    </font>
    <font>
      <sz val="8"/>
      <name val="Arial"/>
      <family val="2"/>
    </font>
    <font>
      <b/>
      <sz val="13"/>
      <color indexed="8"/>
      <name val="Verdana"/>
      <family val="2"/>
    </font>
    <font>
      <b/>
      <sz val="12"/>
      <color indexed="8"/>
      <name val="Verdana"/>
      <family val="2"/>
    </font>
    <font>
      <b/>
      <sz val="10"/>
      <color indexed="9"/>
      <name val="Arial"/>
      <family val="2"/>
    </font>
    <font>
      <b/>
      <u val="singleAccounting"/>
      <sz val="8"/>
      <color indexed="8"/>
      <name val="Verdana"/>
      <family val="2"/>
    </font>
    <font>
      <b/>
      <sz val="8"/>
      <color indexed="9"/>
      <name val="Verdana"/>
      <family val="2"/>
    </font>
    <font>
      <b/>
      <u val="singleAccounting"/>
      <sz val="8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vertAlign val="sub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1"/>
      <color indexed="9"/>
      <name val="Symbol"/>
      <family val="1"/>
      <charset val="2"/>
    </font>
    <font>
      <sz val="10"/>
      <color indexed="8"/>
      <name val="Arial"/>
      <family val="2"/>
    </font>
    <font>
      <b/>
      <sz val="8"/>
      <color indexed="8"/>
      <name val="Verdana"/>
      <family val="2"/>
    </font>
    <font>
      <i/>
      <sz val="8"/>
      <name val="Arial"/>
      <family val="2"/>
    </font>
    <font>
      <b/>
      <sz val="8"/>
      <name val="Arial"/>
      <family val="2"/>
    </font>
    <font>
      <b/>
      <i/>
      <sz val="8"/>
      <color indexed="8"/>
      <name val="Arial"/>
      <family val="2"/>
    </font>
    <font>
      <b/>
      <u val="double"/>
      <sz val="8"/>
      <color indexed="8"/>
      <name val="Arial"/>
      <family val="2"/>
    </font>
    <font>
      <b/>
      <u/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6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8"/>
      </top>
      <bottom/>
      <diagonal/>
    </border>
  </borders>
  <cellStyleXfs count="16">
    <xf numFmtId="0" fontId="0" fillId="0" borderId="0"/>
    <xf numFmtId="0" fontId="2" fillId="0" borderId="0" applyAlignment="0"/>
    <xf numFmtId="0" fontId="3" fillId="0" borderId="0" applyAlignment="0"/>
    <xf numFmtId="0" fontId="4" fillId="2" borderId="0" applyAlignment="0"/>
    <xf numFmtId="0" fontId="5" fillId="3" borderId="0" applyAlignment="0"/>
    <xf numFmtId="0" fontId="6" fillId="4" borderId="0" applyAlignment="0"/>
    <xf numFmtId="0" fontId="7" fillId="5" borderId="0" applyAlignment="0"/>
    <xf numFmtId="0" fontId="8" fillId="0" borderId="0" applyAlignment="0"/>
    <xf numFmtId="0" fontId="9" fillId="0" borderId="0" applyAlignment="0"/>
    <xf numFmtId="0" fontId="10" fillId="0" borderId="0" applyAlignment="0"/>
    <xf numFmtId="0" fontId="11" fillId="0" borderId="0" applyAlignment="0"/>
    <xf numFmtId="0" fontId="12" fillId="0" borderId="0" applyAlignment="0"/>
    <xf numFmtId="0" fontId="11" fillId="0" borderId="0" applyAlignment="0">
      <alignment wrapText="1"/>
    </xf>
    <xf numFmtId="0" fontId="13" fillId="0" borderId="0" applyAlignment="0"/>
    <xf numFmtId="0" fontId="14" fillId="0" borderId="0" applyAlignment="0"/>
    <xf numFmtId="0" fontId="15" fillId="0" borderId="0" applyAlignment="0"/>
  </cellStyleXfs>
  <cellXfs count="32">
    <xf numFmtId="0" fontId="1" fillId="0" borderId="0" xfId="0" applyFont="1"/>
    <xf numFmtId="0" fontId="2" fillId="0" borderId="0" xfId="0" applyFont="1"/>
    <xf numFmtId="0" fontId="16" fillId="0" borderId="0" xfId="0" applyFont="1" applyAlignment="1">
      <alignment wrapText="1"/>
    </xf>
    <xf numFmtId="0" fontId="17" fillId="0" borderId="0" xfId="0" applyFont="1"/>
    <xf numFmtId="0" fontId="8" fillId="0" borderId="0" xfId="0" applyFont="1" applyAlignment="1">
      <alignment horizontal="left" vertical="top"/>
    </xf>
    <xf numFmtId="49" fontId="1" fillId="0" borderId="0" xfId="0" applyNumberFormat="1" applyFont="1"/>
    <xf numFmtId="0" fontId="6" fillId="4" borderId="0" xfId="0" applyFont="1" applyFill="1"/>
    <xf numFmtId="0" fontId="11" fillId="5" borderId="0" xfId="0" applyFont="1" applyFill="1" applyAlignment="1">
      <alignment wrapText="1"/>
    </xf>
    <xf numFmtId="0" fontId="18" fillId="5" borderId="0" xfId="0" applyFont="1" applyFill="1" applyAlignment="1">
      <alignment wrapText="1"/>
    </xf>
    <xf numFmtId="0" fontId="11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11" fillId="5" borderId="0" xfId="0" applyFont="1" applyFill="1" applyAlignment="1">
      <alignment horizontal="right" wrapText="1"/>
    </xf>
    <xf numFmtId="0" fontId="18" fillId="5" borderId="0" xfId="0" applyFont="1" applyFill="1" applyAlignment="1">
      <alignment horizontal="right" wrapText="1"/>
    </xf>
    <xf numFmtId="164" fontId="11" fillId="0" borderId="0" xfId="0" applyNumberFormat="1" applyFont="1" applyAlignment="1">
      <alignment horizontal="right" vertical="top" wrapText="1"/>
    </xf>
    <xf numFmtId="49" fontId="8" fillId="0" borderId="0" xfId="0" applyNumberFormat="1" applyFont="1" applyAlignment="1">
      <alignment horizontal="right" vertical="top" wrapText="1"/>
    </xf>
    <xf numFmtId="164" fontId="8" fillId="0" borderId="0" xfId="0" applyNumberFormat="1" applyFont="1" applyAlignment="1">
      <alignment horizontal="right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vertical="top"/>
    </xf>
    <xf numFmtId="164" fontId="11" fillId="0" borderId="1" xfId="0" applyNumberFormat="1" applyFont="1" applyBorder="1" applyAlignment="1">
      <alignment horizontal="right" vertical="top" wrapText="1"/>
    </xf>
    <xf numFmtId="164" fontId="19" fillId="0" borderId="1" xfId="0" applyNumberFormat="1" applyFont="1" applyBorder="1" applyAlignment="1">
      <alignment horizontal="right" vertical="top" wrapText="1"/>
    </xf>
    <xf numFmtId="166" fontId="8" fillId="0" borderId="0" xfId="0" applyNumberFormat="1" applyFont="1" applyAlignment="1">
      <alignment horizontal="right" vertical="top" wrapText="1"/>
    </xf>
    <xf numFmtId="167" fontId="8" fillId="0" borderId="0" xfId="0" applyNumberFormat="1" applyFont="1" applyAlignment="1">
      <alignment horizontal="right" vertical="top" wrapText="1"/>
    </xf>
    <xf numFmtId="165" fontId="8" fillId="0" borderId="0" xfId="0" applyNumberFormat="1" applyFont="1" applyAlignment="1">
      <alignment horizontal="right" vertical="top" wrapText="1"/>
    </xf>
    <xf numFmtId="168" fontId="8" fillId="0" borderId="0" xfId="0" applyNumberFormat="1" applyFont="1" applyAlignment="1">
      <alignment horizontal="right" vertical="top" wrapText="1"/>
    </xf>
    <xf numFmtId="168" fontId="11" fillId="5" borderId="0" xfId="0" applyNumberFormat="1" applyFont="1" applyFill="1" applyAlignment="1">
      <alignment horizontal="right" wrapText="1"/>
    </xf>
    <xf numFmtId="164" fontId="20" fillId="0" borderId="0" xfId="0" applyNumberFormat="1" applyFont="1" applyAlignment="1">
      <alignment horizontal="right" vertical="top" wrapText="1"/>
    </xf>
    <xf numFmtId="164" fontId="19" fillId="0" borderId="0" xfId="0" applyNumberFormat="1" applyFont="1" applyAlignment="1">
      <alignment horizontal="right" vertical="top" wrapText="1"/>
    </xf>
    <xf numFmtId="169" fontId="8" fillId="0" borderId="0" xfId="0" applyNumberFormat="1" applyFont="1" applyAlignment="1">
      <alignment horizontal="right" vertical="top" wrapText="1"/>
    </xf>
    <xf numFmtId="0" fontId="8" fillId="0" borderId="0" xfId="0" applyFont="1" applyAlignment="1">
      <alignment horizontal="center" vertical="center" wrapText="1"/>
    </xf>
    <xf numFmtId="0" fontId="13" fillId="0" borderId="0" xfId="13" applyAlignment="1"/>
    <xf numFmtId="43" fontId="1" fillId="0" borderId="0" xfId="0" applyNumberFormat="1" applyFont="1"/>
  </cellXfs>
  <cellStyles count="19">
    <cellStyle name="ChartingText" xfId="14" xr:uid="{00000000-0005-0000-0000-000000000000}"/>
    <cellStyle name="CHPAboveAverage" xfId="15" xr:uid="{00000000-0005-0000-0000-000001000000}"/>
    <cellStyle name="CHPBelowAverage" xfId="15" xr:uid="{00000000-0005-0000-0000-000002000000}"/>
    <cellStyle name="CHPBottom" xfId="15" xr:uid="{00000000-0005-0000-0000-000003000000}"/>
    <cellStyle name="CHPTop" xfId="15" xr:uid="{00000000-0005-0000-0000-000004000000}"/>
    <cellStyle name="ColumnHeaderNormal" xfId="6" xr:uid="{00000000-0005-0000-0000-000005000000}"/>
    <cellStyle name="Invisible" xfId="13" xr:uid="{00000000-0005-0000-0000-000006000000}"/>
    <cellStyle name="NewColumnHeaderNormal" xfId="4" xr:uid="{00000000-0005-0000-0000-000007000000}"/>
    <cellStyle name="NewSectionHeaderNormal" xfId="3" xr:uid="{00000000-0005-0000-0000-000008000000}"/>
    <cellStyle name="NewTitleNormal" xfId="2" xr:uid="{00000000-0005-0000-0000-000009000000}"/>
    <cellStyle name="Normal" xfId="0" builtinId="0"/>
    <cellStyle name="SectionHeaderNormal" xfId="5" xr:uid="{00000000-0005-0000-0000-00000B000000}"/>
    <cellStyle name="SubScript" xfId="9" xr:uid="{00000000-0005-0000-0000-00000C000000}"/>
    <cellStyle name="SuperScript" xfId="8" xr:uid="{00000000-0005-0000-0000-00000D000000}"/>
    <cellStyle name="TextBold" xfId="10" xr:uid="{00000000-0005-0000-0000-00000E000000}"/>
    <cellStyle name="TextItalic" xfId="11" xr:uid="{00000000-0005-0000-0000-00000F000000}"/>
    <cellStyle name="TextNormal" xfId="7" xr:uid="{00000000-0005-0000-0000-000010000000}"/>
    <cellStyle name="TitleNormal" xfId="1" xr:uid="{00000000-0005-0000-0000-000011000000}"/>
    <cellStyle name="Total" xfId="12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FA4040"/>
      <rgbColor rgb="00FFFFEB"/>
      <rgbColor rgb="00EEEEEE"/>
      <rgbColor rgb="00F0F0DC"/>
      <rgbColor rgb="00993366"/>
      <rgbColor rgb="00F5F5E1"/>
      <rgbColor rgb="00004080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914400</xdr:colOff>
      <xdr:row>2</xdr:row>
      <xdr:rowOff>104775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A275DEBD-DD37-7136-D909-92D90365E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914400</xdr:colOff>
      <xdr:row>2</xdr:row>
      <xdr:rowOff>104775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A119EE51-9975-4897-6EC2-DB0DB3B6D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914400</xdr:colOff>
      <xdr:row>2</xdr:row>
      <xdr:rowOff>104775</xdr:rowOff>
    </xdr:to>
    <xdr:pic>
      <xdr:nvPicPr>
        <xdr:cNvPr id="7170" name="Picture 2">
          <a:extLst>
            <a:ext uri="{FF2B5EF4-FFF2-40B4-BE49-F238E27FC236}">
              <a16:creationId xmlns:a16="http://schemas.microsoft.com/office/drawing/2014/main" id="{B3265C5E-95DA-3464-7611-72BC64D69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914400</xdr:colOff>
      <xdr:row>2</xdr:row>
      <xdr:rowOff>104775</xdr:rowOff>
    </xdr:to>
    <xdr:pic>
      <xdr:nvPicPr>
        <xdr:cNvPr id="25602" name="Picture 2">
          <a:extLst>
            <a:ext uri="{FF2B5EF4-FFF2-40B4-BE49-F238E27FC236}">
              <a16:creationId xmlns:a16="http://schemas.microsoft.com/office/drawing/2014/main" id="{1134B1ED-9858-7EB1-58C0-1BAE1BC40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wrap="none" lIns="18288" tIns="0" rIns="0" bIns="0" upright="1">
        <a:spAutoFit/>
      </a:bodyPr>
      <a:lstStyle/>
    </a:lnDef>
  </a:objectDefaults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5:IU118"/>
  <sheetViews>
    <sheetView topLeftCell="A46" workbookViewId="0">
      <selection activeCell="B83" sqref="B83:F83"/>
    </sheetView>
  </sheetViews>
  <sheetFormatPr baseColWidth="10" defaultColWidth="8.83203125" defaultRowHeight="11" x14ac:dyDescent="0.15"/>
  <cols>
    <col min="1" max="1" width="45.83203125" customWidth="1"/>
    <col min="2" max="6" width="14.83203125" customWidth="1"/>
  </cols>
  <sheetData>
    <row r="5" spans="1:255" ht="17" x14ac:dyDescent="0.2">
      <c r="A5" s="1" t="s">
        <v>14</v>
      </c>
    </row>
    <row r="7" spans="1:255" ht="12" x14ac:dyDescent="0.15">
      <c r="A7" s="2" t="s">
        <v>15</v>
      </c>
      <c r="B7" s="3" t="s">
        <v>16</v>
      </c>
      <c r="C7" t="s">
        <v>17</v>
      </c>
      <c r="D7" s="4" t="s">
        <v>0</v>
      </c>
      <c r="E7" s="3" t="s">
        <v>18</v>
      </c>
      <c r="F7" t="s">
        <v>19</v>
      </c>
    </row>
    <row r="8" spans="1:255" x14ac:dyDescent="0.15">
      <c r="A8" s="4"/>
      <c r="B8" s="3" t="s">
        <v>20</v>
      </c>
      <c r="C8" t="s">
        <v>21</v>
      </c>
      <c r="D8" s="4" t="s">
        <v>0</v>
      </c>
      <c r="E8" s="3" t="s">
        <v>22</v>
      </c>
      <c r="F8" t="s">
        <v>2</v>
      </c>
    </row>
    <row r="9" spans="1:255" x14ac:dyDescent="0.15">
      <c r="A9" s="4"/>
      <c r="B9" s="3" t="s">
        <v>23</v>
      </c>
      <c r="C9" t="s">
        <v>24</v>
      </c>
      <c r="D9" s="4" t="s">
        <v>0</v>
      </c>
      <c r="E9" s="3" t="s">
        <v>25</v>
      </c>
      <c r="F9" t="s">
        <v>1</v>
      </c>
    </row>
    <row r="10" spans="1:255" x14ac:dyDescent="0.15">
      <c r="A10" s="4"/>
      <c r="B10" s="3" t="s">
        <v>26</v>
      </c>
      <c r="C10" t="s">
        <v>3</v>
      </c>
      <c r="D10" s="4" t="s">
        <v>0</v>
      </c>
      <c r="E10" s="3" t="s">
        <v>27</v>
      </c>
      <c r="F10" s="5" t="s">
        <v>4</v>
      </c>
    </row>
    <row r="11" spans="1:255" x14ac:dyDescent="0.15">
      <c r="A11" s="4"/>
      <c r="B11" s="3" t="s">
        <v>28</v>
      </c>
      <c r="C11" t="s">
        <v>29</v>
      </c>
      <c r="D11" s="4" t="s">
        <v>0</v>
      </c>
      <c r="E11" s="17"/>
      <c r="F11" s="17"/>
    </row>
    <row r="14" spans="1:255" x14ac:dyDescent="0.15">
      <c r="A14" s="6" t="s">
        <v>30</v>
      </c>
      <c r="B14" s="6"/>
      <c r="C14" s="6"/>
      <c r="D14" s="6"/>
      <c r="E14" s="6"/>
      <c r="F14" s="6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  <c r="IU14" s="30"/>
    </row>
    <row r="15" spans="1:255" ht="36" x14ac:dyDescent="0.15">
      <c r="A15" s="7" t="s">
        <v>5</v>
      </c>
      <c r="B15" s="11" t="s">
        <v>31</v>
      </c>
      <c r="C15" s="11" t="s">
        <v>32</v>
      </c>
      <c r="D15" s="11" t="s">
        <v>33</v>
      </c>
      <c r="E15" s="11" t="s">
        <v>34</v>
      </c>
      <c r="F15" s="11" t="s">
        <v>35</v>
      </c>
    </row>
    <row r="16" spans="1:255" ht="12" x14ac:dyDescent="0.15">
      <c r="A16" s="8" t="s">
        <v>6</v>
      </c>
      <c r="B16" s="12" t="s">
        <v>36</v>
      </c>
      <c r="C16" s="12" t="s">
        <v>36</v>
      </c>
      <c r="D16" s="12" t="s">
        <v>36</v>
      </c>
      <c r="E16" s="12" t="s">
        <v>36</v>
      </c>
      <c r="F16" s="12" t="s">
        <v>36</v>
      </c>
    </row>
    <row r="17" spans="1:6" x14ac:dyDescent="0.15">
      <c r="A17" s="9" t="s">
        <v>11</v>
      </c>
      <c r="B17" s="4"/>
      <c r="C17" s="4"/>
      <c r="D17" s="4"/>
      <c r="E17" s="4"/>
      <c r="F17" s="4"/>
    </row>
    <row r="18" spans="1:6" x14ac:dyDescent="0.15">
      <c r="A18" s="4" t="s">
        <v>37</v>
      </c>
      <c r="B18" s="15">
        <v>115002.317</v>
      </c>
      <c r="C18" s="15">
        <v>181042.3</v>
      </c>
      <c r="D18" s="15">
        <v>258289.94699999999</v>
      </c>
      <c r="E18" s="15">
        <v>362331.75400000002</v>
      </c>
      <c r="F18" s="15">
        <v>462019.75900000002</v>
      </c>
    </row>
    <row r="19" spans="1:6" ht="12" x14ac:dyDescent="0.15">
      <c r="A19" s="4" t="s">
        <v>38</v>
      </c>
      <c r="B19" s="15" t="s">
        <v>12</v>
      </c>
      <c r="C19" s="15" t="s">
        <v>12</v>
      </c>
      <c r="D19" s="15" t="s">
        <v>12</v>
      </c>
      <c r="E19" s="15" t="s">
        <v>12</v>
      </c>
      <c r="F19" s="15" t="s">
        <v>12</v>
      </c>
    </row>
    <row r="20" spans="1:6" x14ac:dyDescent="0.15">
      <c r="A20" s="9" t="s">
        <v>39</v>
      </c>
      <c r="B20" s="19">
        <v>115002.317</v>
      </c>
      <c r="C20" s="19">
        <v>181042.3</v>
      </c>
      <c r="D20" s="19">
        <v>258289.94699999999</v>
      </c>
      <c r="E20" s="19">
        <v>362331.75400000002</v>
      </c>
      <c r="F20" s="19">
        <v>462019.75900000002</v>
      </c>
    </row>
    <row r="21" spans="1:6" x14ac:dyDescent="0.15">
      <c r="A21" s="4"/>
      <c r="B21" s="4"/>
      <c r="C21" s="4"/>
      <c r="D21" s="4"/>
      <c r="E21" s="4"/>
      <c r="F21" s="4"/>
    </row>
    <row r="22" spans="1:6" x14ac:dyDescent="0.15">
      <c r="A22" s="4" t="s">
        <v>40</v>
      </c>
      <c r="B22" s="15">
        <v>108983.49099999999</v>
      </c>
      <c r="C22" s="15">
        <v>170185.43</v>
      </c>
      <c r="D22" s="15">
        <v>239705.32800000001</v>
      </c>
      <c r="E22" s="15">
        <v>337381.95899999997</v>
      </c>
      <c r="F22" s="15">
        <v>428075.78399999999</v>
      </c>
    </row>
    <row r="23" spans="1:6" x14ac:dyDescent="0.15">
      <c r="A23" s="9" t="s">
        <v>41</v>
      </c>
      <c r="B23" s="19">
        <v>6018.826</v>
      </c>
      <c r="C23" s="19">
        <v>10856.87</v>
      </c>
      <c r="D23" s="19">
        <v>18584.618999999999</v>
      </c>
      <c r="E23" s="19">
        <v>24949.794999999998</v>
      </c>
      <c r="F23" s="19">
        <v>33943.974999999999</v>
      </c>
    </row>
    <row r="24" spans="1:6" x14ac:dyDescent="0.15">
      <c r="A24" s="4"/>
      <c r="B24" s="4"/>
      <c r="C24" s="4"/>
      <c r="D24" s="4"/>
      <c r="E24" s="4"/>
      <c r="F24" s="4"/>
    </row>
    <row r="25" spans="1:6" x14ac:dyDescent="0.15">
      <c r="A25" s="4" t="s">
        <v>42</v>
      </c>
      <c r="B25" s="15">
        <v>9985.3439999999991</v>
      </c>
      <c r="C25" s="15">
        <v>10562.607</v>
      </c>
      <c r="D25" s="15">
        <v>15383.564</v>
      </c>
      <c r="E25" s="15">
        <v>19132.897000000001</v>
      </c>
      <c r="F25" s="15">
        <v>24396.405999999999</v>
      </c>
    </row>
    <row r="26" spans="1:6" x14ac:dyDescent="0.15">
      <c r="A26" s="4" t="s">
        <v>43</v>
      </c>
      <c r="B26" s="15">
        <v>1835.9190000000001</v>
      </c>
      <c r="C26" s="15">
        <v>2902.0329999999999</v>
      </c>
      <c r="D26" s="15">
        <v>4452.7079999999996</v>
      </c>
      <c r="E26" s="15">
        <v>6652.3739999999998</v>
      </c>
      <c r="F26" s="15">
        <v>12144.383</v>
      </c>
    </row>
    <row r="27" spans="1:6" ht="12" x14ac:dyDescent="0.15">
      <c r="A27" s="4" t="s">
        <v>44</v>
      </c>
      <c r="B27" s="15" t="s">
        <v>12</v>
      </c>
      <c r="C27" s="15" t="s">
        <v>12</v>
      </c>
      <c r="D27" s="15" t="s">
        <v>12</v>
      </c>
      <c r="E27" s="15" t="s">
        <v>12</v>
      </c>
      <c r="F27" s="15" t="s">
        <v>12</v>
      </c>
    </row>
    <row r="28" spans="1:6" ht="12" x14ac:dyDescent="0.15">
      <c r="A28" s="4" t="s">
        <v>45</v>
      </c>
      <c r="B28" s="15" t="s">
        <v>12</v>
      </c>
      <c r="C28" s="15" t="s">
        <v>12</v>
      </c>
      <c r="D28" s="15" t="s">
        <v>12</v>
      </c>
      <c r="E28" s="15" t="s">
        <v>12</v>
      </c>
      <c r="F28" s="15" t="s">
        <v>12</v>
      </c>
    </row>
    <row r="29" spans="1:6" x14ac:dyDescent="0.15">
      <c r="A29" s="4"/>
      <c r="B29" s="4"/>
      <c r="C29" s="4"/>
      <c r="D29" s="4"/>
      <c r="E29" s="4"/>
      <c r="F29" s="4"/>
    </row>
    <row r="30" spans="1:6" x14ac:dyDescent="0.15">
      <c r="A30" s="9" t="s">
        <v>46</v>
      </c>
      <c r="B30" s="19">
        <v>11821.263000000001</v>
      </c>
      <c r="C30" s="19">
        <v>13464.64</v>
      </c>
      <c r="D30" s="19">
        <v>19836.272000000001</v>
      </c>
      <c r="E30" s="19">
        <v>25785.271000000001</v>
      </c>
      <c r="F30" s="19">
        <v>36540.788999999997</v>
      </c>
    </row>
    <row r="31" spans="1:6" x14ac:dyDescent="0.15">
      <c r="A31" s="4"/>
      <c r="B31" s="4"/>
      <c r="C31" s="4"/>
      <c r="D31" s="4"/>
      <c r="E31" s="4"/>
      <c r="F31" s="4"/>
    </row>
    <row r="32" spans="1:6" x14ac:dyDescent="0.15">
      <c r="A32" s="9" t="s">
        <v>47</v>
      </c>
      <c r="B32" s="13">
        <v>-5802.4</v>
      </c>
      <c r="C32" s="13">
        <v>-2607.8000000000002</v>
      </c>
      <c r="D32" s="13">
        <v>-1251.7</v>
      </c>
      <c r="E32" s="13">
        <v>-835.5</v>
      </c>
      <c r="F32" s="13">
        <v>-2596.8000000000002</v>
      </c>
    </row>
    <row r="33" spans="1:6" x14ac:dyDescent="0.15">
      <c r="A33" s="4"/>
      <c r="B33" s="4"/>
      <c r="C33" s="4"/>
      <c r="D33" s="4"/>
      <c r="E33" s="4"/>
      <c r="F33" s="4"/>
    </row>
    <row r="34" spans="1:6" x14ac:dyDescent="0.15">
      <c r="A34" s="4" t="s">
        <v>48</v>
      </c>
      <c r="B34" s="15">
        <v>-28.8</v>
      </c>
      <c r="C34" s="15">
        <v>-72.599999999999994</v>
      </c>
      <c r="D34" s="15">
        <v>-618.6</v>
      </c>
      <c r="E34" s="15">
        <v>-963.7</v>
      </c>
      <c r="F34" s="15">
        <v>-854.5</v>
      </c>
    </row>
    <row r="35" spans="1:6" x14ac:dyDescent="0.15">
      <c r="A35" s="4" t="s">
        <v>49</v>
      </c>
      <c r="B35" s="15">
        <v>637.64099999999996</v>
      </c>
      <c r="C35" s="15">
        <v>673.00599999999997</v>
      </c>
      <c r="D35" s="15">
        <v>1226.8520000000001</v>
      </c>
      <c r="E35" s="15">
        <v>2530.4899999999998</v>
      </c>
      <c r="F35" s="15">
        <v>2117.9209999999998</v>
      </c>
    </row>
    <row r="36" spans="1:6" x14ac:dyDescent="0.15">
      <c r="A36" s="9" t="s">
        <v>50</v>
      </c>
      <c r="B36" s="19">
        <v>608.81600000000003</v>
      </c>
      <c r="C36" s="19">
        <v>600.41099999999994</v>
      </c>
      <c r="D36" s="19">
        <v>608.28499999999997</v>
      </c>
      <c r="E36" s="19">
        <v>1566.748</v>
      </c>
      <c r="F36" s="19">
        <v>1263.383</v>
      </c>
    </row>
    <row r="37" spans="1:6" x14ac:dyDescent="0.15">
      <c r="A37" s="4"/>
      <c r="B37" s="4"/>
      <c r="C37" s="4"/>
      <c r="D37" s="4"/>
      <c r="E37" s="4"/>
      <c r="F37" s="4"/>
    </row>
    <row r="38" spans="1:6" ht="12" x14ac:dyDescent="0.15">
      <c r="A38" s="4" t="s">
        <v>51</v>
      </c>
      <c r="B38" s="15" t="s">
        <v>12</v>
      </c>
      <c r="C38" s="15">
        <v>-2852.7</v>
      </c>
      <c r="D38" s="15">
        <v>-2781.9</v>
      </c>
      <c r="E38" s="15">
        <v>-1926.7</v>
      </c>
      <c r="F38" s="15">
        <v>-1113.0999999999999</v>
      </c>
    </row>
    <row r="39" spans="1:6" x14ac:dyDescent="0.15">
      <c r="A39" s="4" t="s">
        <v>52</v>
      </c>
      <c r="B39" s="15">
        <v>-29</v>
      </c>
      <c r="C39" s="15">
        <v>-57</v>
      </c>
      <c r="D39" s="15">
        <v>-143.1</v>
      </c>
      <c r="E39" s="15">
        <v>213.482</v>
      </c>
      <c r="F39" s="15">
        <v>-192.5</v>
      </c>
    </row>
    <row r="40" spans="1:6" x14ac:dyDescent="0.15">
      <c r="A40" s="4" t="s">
        <v>53</v>
      </c>
      <c r="B40" s="15">
        <v>245.56700000000001</v>
      </c>
      <c r="C40" s="15">
        <v>520.78599999999994</v>
      </c>
      <c r="D40" s="15">
        <v>996.59400000000005</v>
      </c>
      <c r="E40" s="15">
        <v>1167.7840000000001</v>
      </c>
      <c r="F40" s="15">
        <v>1073.5170000000001</v>
      </c>
    </row>
    <row r="41" spans="1:6" x14ac:dyDescent="0.15">
      <c r="A41" s="9" t="s">
        <v>54</v>
      </c>
      <c r="B41" s="19">
        <v>-4977</v>
      </c>
      <c r="C41" s="19">
        <v>-4396.2</v>
      </c>
      <c r="D41" s="19">
        <v>-2571.8000000000002</v>
      </c>
      <c r="E41" s="19">
        <v>185.81800000000001</v>
      </c>
      <c r="F41" s="19">
        <v>-1565.5</v>
      </c>
    </row>
    <row r="42" spans="1:6" x14ac:dyDescent="0.15">
      <c r="A42" s="4"/>
      <c r="B42" s="4"/>
      <c r="C42" s="4"/>
      <c r="D42" s="4"/>
      <c r="E42" s="4"/>
      <c r="F42" s="4"/>
    </row>
    <row r="43" spans="1:6" ht="12" x14ac:dyDescent="0.15">
      <c r="A43" s="4" t="s">
        <v>55</v>
      </c>
      <c r="B43" s="15" t="s">
        <v>12</v>
      </c>
      <c r="C43" s="15">
        <v>-2750.1</v>
      </c>
      <c r="D43" s="15" t="s">
        <v>12</v>
      </c>
      <c r="E43" s="15" t="s">
        <v>12</v>
      </c>
      <c r="F43" s="15" t="s">
        <v>12</v>
      </c>
    </row>
    <row r="44" spans="1:6" ht="12" x14ac:dyDescent="0.15">
      <c r="A44" s="4" t="s">
        <v>56</v>
      </c>
      <c r="B44" s="15" t="s">
        <v>12</v>
      </c>
      <c r="C44" s="15" t="s">
        <v>12</v>
      </c>
      <c r="D44" s="15" t="s">
        <v>12</v>
      </c>
      <c r="E44" s="15" t="s">
        <v>12</v>
      </c>
      <c r="F44" s="15">
        <v>-6.9</v>
      </c>
    </row>
    <row r="45" spans="1:6" ht="12" x14ac:dyDescent="0.15">
      <c r="A45" s="4" t="s">
        <v>57</v>
      </c>
      <c r="B45" s="15" t="s">
        <v>12</v>
      </c>
      <c r="C45" s="15">
        <v>-611.1</v>
      </c>
      <c r="D45" s="15">
        <v>-537.9</v>
      </c>
      <c r="E45" s="15">
        <v>-139.80000000000001</v>
      </c>
      <c r="F45" s="15">
        <v>-2106.1</v>
      </c>
    </row>
    <row r="46" spans="1:6" ht="12" x14ac:dyDescent="0.15">
      <c r="A46" s="4" t="s">
        <v>58</v>
      </c>
      <c r="B46" s="15" t="s">
        <v>12</v>
      </c>
      <c r="C46" s="15">
        <v>1.5069999999999999</v>
      </c>
      <c r="D46" s="15">
        <v>1227.76</v>
      </c>
      <c r="E46" s="15">
        <v>74.965000000000003</v>
      </c>
      <c r="F46" s="15">
        <v>1320.2660000000001</v>
      </c>
    </row>
    <row r="47" spans="1:6" ht="12" x14ac:dyDescent="0.15">
      <c r="A47" s="4" t="s">
        <v>59</v>
      </c>
      <c r="B47" s="15" t="s">
        <v>12</v>
      </c>
      <c r="C47" s="15" t="s">
        <v>12</v>
      </c>
      <c r="D47" s="15" t="s">
        <v>12</v>
      </c>
      <c r="E47" s="15" t="s">
        <v>12</v>
      </c>
      <c r="F47" s="15">
        <v>-15.4</v>
      </c>
    </row>
    <row r="48" spans="1:6" ht="12" x14ac:dyDescent="0.15">
      <c r="A48" s="4" t="s">
        <v>60</v>
      </c>
      <c r="B48" s="15" t="s">
        <v>12</v>
      </c>
      <c r="C48" s="15" t="s">
        <v>12</v>
      </c>
      <c r="D48" s="15" t="s">
        <v>12</v>
      </c>
      <c r="E48" s="15" t="s">
        <v>12</v>
      </c>
      <c r="F48" s="15" t="s">
        <v>12</v>
      </c>
    </row>
    <row r="49" spans="1:6" x14ac:dyDescent="0.15">
      <c r="A49" s="9" t="s">
        <v>61</v>
      </c>
      <c r="B49" s="19">
        <v>-4977</v>
      </c>
      <c r="C49" s="19">
        <v>-7756</v>
      </c>
      <c r="D49" s="19">
        <v>-1881.9</v>
      </c>
      <c r="E49" s="19">
        <v>120.96</v>
      </c>
      <c r="F49" s="19">
        <v>-2373.6999999999998</v>
      </c>
    </row>
    <row r="50" spans="1:6" x14ac:dyDescent="0.15">
      <c r="A50" s="4"/>
      <c r="B50" s="4"/>
      <c r="C50" s="4"/>
      <c r="D50" s="4"/>
      <c r="E50" s="4"/>
      <c r="F50" s="4"/>
    </row>
    <row r="51" spans="1:6" x14ac:dyDescent="0.15">
      <c r="A51" s="4" t="s">
        <v>62</v>
      </c>
      <c r="B51" s="15">
        <v>19.324000000000002</v>
      </c>
      <c r="C51" s="15">
        <v>-14.6</v>
      </c>
      <c r="D51" s="15">
        <v>166.39099999999999</v>
      </c>
      <c r="E51" s="15">
        <v>139.59299999999999</v>
      </c>
      <c r="F51" s="15">
        <v>426.87200000000001</v>
      </c>
    </row>
    <row r="52" spans="1:6" x14ac:dyDescent="0.15">
      <c r="A52" s="9" t="s">
        <v>63</v>
      </c>
      <c r="B52" s="19">
        <v>-4996.3999999999996</v>
      </c>
      <c r="C52" s="19">
        <v>-7741.3</v>
      </c>
      <c r="D52" s="19">
        <v>-2048.3000000000002</v>
      </c>
      <c r="E52" s="19">
        <v>-18.600000000000001</v>
      </c>
      <c r="F52" s="19">
        <v>-2800.6</v>
      </c>
    </row>
    <row r="53" spans="1:6" x14ac:dyDescent="0.15">
      <c r="A53" s="4"/>
      <c r="B53" s="4"/>
      <c r="C53" s="4"/>
      <c r="D53" s="4"/>
      <c r="E53" s="4"/>
      <c r="F53" s="4"/>
    </row>
    <row r="54" spans="1:6" ht="12" x14ac:dyDescent="0.15">
      <c r="A54" s="4" t="s">
        <v>64</v>
      </c>
      <c r="B54" s="15" t="s">
        <v>12</v>
      </c>
      <c r="C54" s="15">
        <v>-1376.2</v>
      </c>
      <c r="D54" s="15">
        <v>-1806.3</v>
      </c>
      <c r="E54" s="15">
        <v>-269.10000000000002</v>
      </c>
      <c r="F54" s="15" t="s">
        <v>12</v>
      </c>
    </row>
    <row r="55" spans="1:6" ht="12" x14ac:dyDescent="0.15">
      <c r="A55" s="4" t="s">
        <v>65</v>
      </c>
      <c r="B55" s="15" t="s">
        <v>12</v>
      </c>
      <c r="C55" s="15" t="s">
        <v>12</v>
      </c>
      <c r="D55" s="15" t="s">
        <v>12</v>
      </c>
      <c r="E55" s="15" t="s">
        <v>12</v>
      </c>
      <c r="F55" s="15" t="s">
        <v>12</v>
      </c>
    </row>
    <row r="56" spans="1:6" x14ac:dyDescent="0.15">
      <c r="A56" s="9" t="s">
        <v>66</v>
      </c>
      <c r="B56" s="19">
        <v>-4996.3999999999996</v>
      </c>
      <c r="C56" s="19">
        <v>-9117.5</v>
      </c>
      <c r="D56" s="19">
        <v>-3854.6</v>
      </c>
      <c r="E56" s="19">
        <v>-287.7</v>
      </c>
      <c r="F56" s="19">
        <v>-2800.6</v>
      </c>
    </row>
    <row r="57" spans="1:6" x14ac:dyDescent="0.15">
      <c r="A57" s="4"/>
      <c r="B57" s="4"/>
      <c r="C57" s="4"/>
      <c r="D57" s="4"/>
      <c r="E57" s="4"/>
      <c r="F57" s="4"/>
    </row>
    <row r="58" spans="1:6" ht="12" x14ac:dyDescent="0.15">
      <c r="A58" s="4" t="s">
        <v>67</v>
      </c>
      <c r="B58" s="15" t="s">
        <v>12</v>
      </c>
      <c r="C58" s="15">
        <v>9.5660000000000007</v>
      </c>
      <c r="D58" s="15">
        <v>47.847999999999999</v>
      </c>
      <c r="E58" s="15">
        <v>135.452</v>
      </c>
      <c r="F58" s="15">
        <v>308.91699999999997</v>
      </c>
    </row>
    <row r="59" spans="1:6" x14ac:dyDescent="0.15">
      <c r="A59" s="9" t="s">
        <v>68</v>
      </c>
      <c r="B59" s="20">
        <v>-4996.3999999999996</v>
      </c>
      <c r="C59" s="20">
        <v>-9107.9</v>
      </c>
      <c r="D59" s="20">
        <v>-3806.8</v>
      </c>
      <c r="E59" s="20">
        <v>-152.30000000000001</v>
      </c>
      <c r="F59" s="20">
        <v>-2491.6</v>
      </c>
    </row>
    <row r="60" spans="1:6" x14ac:dyDescent="0.15">
      <c r="A60" s="4"/>
      <c r="B60" s="4"/>
      <c r="C60" s="4"/>
      <c r="D60" s="4"/>
      <c r="E60" s="4"/>
      <c r="F60" s="4"/>
    </row>
    <row r="61" spans="1:6" ht="12" x14ac:dyDescent="0.15">
      <c r="A61" s="4" t="s">
        <v>69</v>
      </c>
      <c r="B61" s="15">
        <v>7957.64</v>
      </c>
      <c r="C61" s="15" t="s">
        <v>12</v>
      </c>
      <c r="D61" s="15" t="s">
        <v>12</v>
      </c>
      <c r="E61" s="15" t="s">
        <v>12</v>
      </c>
      <c r="F61" s="15" t="s">
        <v>12</v>
      </c>
    </row>
    <row r="62" spans="1:6" x14ac:dyDescent="0.15">
      <c r="A62" s="4"/>
      <c r="B62" s="4"/>
      <c r="C62" s="4"/>
      <c r="D62" s="4"/>
      <c r="E62" s="4"/>
      <c r="F62" s="4"/>
    </row>
    <row r="63" spans="1:6" x14ac:dyDescent="0.15">
      <c r="A63" s="9" t="s">
        <v>70</v>
      </c>
      <c r="B63" s="13">
        <v>-12954</v>
      </c>
      <c r="C63" s="13">
        <v>-9107.9</v>
      </c>
      <c r="D63" s="13">
        <v>-3806.8</v>
      </c>
      <c r="E63" s="13">
        <v>-152.30000000000001</v>
      </c>
      <c r="F63" s="13">
        <v>-2491.6</v>
      </c>
    </row>
    <row r="64" spans="1:6" x14ac:dyDescent="0.15">
      <c r="A64" s="9" t="s">
        <v>71</v>
      </c>
      <c r="B64" s="13">
        <v>-12954</v>
      </c>
      <c r="C64" s="13">
        <v>-7731.8</v>
      </c>
      <c r="D64" s="13">
        <v>-2000.4</v>
      </c>
      <c r="E64" s="13">
        <v>116.819</v>
      </c>
      <c r="F64" s="13">
        <v>-2491.6</v>
      </c>
    </row>
    <row r="65" spans="1:6" x14ac:dyDescent="0.15">
      <c r="A65" s="4"/>
      <c r="B65" s="4"/>
      <c r="C65" s="4"/>
      <c r="D65" s="4"/>
      <c r="E65" s="4"/>
      <c r="F65" s="4"/>
    </row>
    <row r="66" spans="1:6" x14ac:dyDescent="0.15">
      <c r="A66" s="9" t="s">
        <v>72</v>
      </c>
      <c r="B66" s="4"/>
      <c r="C66" s="4"/>
      <c r="D66" s="4"/>
      <c r="E66" s="4"/>
      <c r="F66" s="4"/>
    </row>
    <row r="67" spans="1:6" x14ac:dyDescent="0.15">
      <c r="A67" s="4" t="s">
        <v>73</v>
      </c>
      <c r="B67" s="21">
        <v>-10.71</v>
      </c>
      <c r="C67" s="21">
        <v>-6.66</v>
      </c>
      <c r="D67" s="21">
        <v>-2.71</v>
      </c>
      <c r="E67" s="21">
        <v>-0.11</v>
      </c>
      <c r="F67" s="21">
        <v>-1.73</v>
      </c>
    </row>
    <row r="68" spans="1:6" x14ac:dyDescent="0.15">
      <c r="A68" s="4" t="s">
        <v>74</v>
      </c>
      <c r="B68" s="21">
        <v>-10.71</v>
      </c>
      <c r="C68" s="21">
        <v>-5.65</v>
      </c>
      <c r="D68" s="21">
        <v>-1.43</v>
      </c>
      <c r="E68" s="21">
        <v>8.2127000000000006E-2</v>
      </c>
      <c r="F68" s="21">
        <v>-1.73</v>
      </c>
    </row>
    <row r="69" spans="1:6" x14ac:dyDescent="0.15">
      <c r="A69" s="4" t="s">
        <v>75</v>
      </c>
      <c r="B69" s="15">
        <v>1209.834124</v>
      </c>
      <c r="C69" s="15">
        <v>1367.5170169999999</v>
      </c>
      <c r="D69" s="15">
        <v>1402.383945</v>
      </c>
      <c r="E69" s="15">
        <v>1422.4130070000001</v>
      </c>
      <c r="F69" s="15">
        <v>1438.951339</v>
      </c>
    </row>
    <row r="70" spans="1:6" x14ac:dyDescent="0.15">
      <c r="A70" s="4"/>
      <c r="B70" s="4"/>
      <c r="C70" s="4"/>
      <c r="D70" s="4"/>
      <c r="E70" s="4"/>
      <c r="F70" s="4"/>
    </row>
    <row r="71" spans="1:6" x14ac:dyDescent="0.15">
      <c r="A71" s="4" t="s">
        <v>76</v>
      </c>
      <c r="B71" s="21">
        <v>-10.71</v>
      </c>
      <c r="C71" s="21">
        <v>-6.67</v>
      </c>
      <c r="D71" s="21">
        <v>-2.71</v>
      </c>
      <c r="E71" s="21">
        <v>-0.11</v>
      </c>
      <c r="F71" s="21">
        <v>-1.74</v>
      </c>
    </row>
    <row r="72" spans="1:6" x14ac:dyDescent="0.15">
      <c r="A72" s="4" t="s">
        <v>77</v>
      </c>
      <c r="B72" s="21">
        <v>-10.71</v>
      </c>
      <c r="C72" s="21">
        <v>-5.66</v>
      </c>
      <c r="D72" s="21">
        <v>-1.43</v>
      </c>
      <c r="E72" s="21">
        <v>8.2127000000000006E-2</v>
      </c>
      <c r="F72" s="21">
        <v>-1.74</v>
      </c>
    </row>
    <row r="73" spans="1:6" x14ac:dyDescent="0.15">
      <c r="A73" s="4" t="s">
        <v>78</v>
      </c>
      <c r="B73" s="15">
        <v>1209.834124</v>
      </c>
      <c r="C73" s="15">
        <v>1367.5170169999999</v>
      </c>
      <c r="D73" s="15">
        <v>1402.383945</v>
      </c>
      <c r="E73" s="15">
        <v>1455.7309090000001</v>
      </c>
      <c r="F73" s="15">
        <v>1438.951339</v>
      </c>
    </row>
    <row r="74" spans="1:6" x14ac:dyDescent="0.15">
      <c r="A74" s="4"/>
      <c r="B74" s="4"/>
      <c r="C74" s="4"/>
      <c r="D74" s="4"/>
      <c r="E74" s="4"/>
      <c r="F74" s="4"/>
    </row>
    <row r="75" spans="1:6" x14ac:dyDescent="0.15">
      <c r="A75" s="4" t="s">
        <v>79</v>
      </c>
      <c r="B75" s="21">
        <v>-2.57</v>
      </c>
      <c r="C75" s="21">
        <v>-2</v>
      </c>
      <c r="D75" s="21">
        <v>-1.1100000000000001</v>
      </c>
      <c r="E75" s="21">
        <v>0.176874</v>
      </c>
      <c r="F75" s="21">
        <v>-0.47</v>
      </c>
    </row>
    <row r="76" spans="1:6" x14ac:dyDescent="0.15">
      <c r="A76" s="4" t="s">
        <v>80</v>
      </c>
      <c r="B76" s="21">
        <v>-2.57</v>
      </c>
      <c r="C76" s="21">
        <v>-2</v>
      </c>
      <c r="D76" s="21">
        <v>-1.1100000000000001</v>
      </c>
      <c r="E76" s="21">
        <v>0.17282600000000001</v>
      </c>
      <c r="F76" s="21">
        <v>-0.47</v>
      </c>
    </row>
    <row r="77" spans="1:6" x14ac:dyDescent="0.15">
      <c r="A77" s="4"/>
      <c r="B77" s="4"/>
      <c r="C77" s="4"/>
      <c r="D77" s="4"/>
      <c r="E77" s="4"/>
      <c r="F77" s="4"/>
    </row>
    <row r="78" spans="1:6" ht="12" x14ac:dyDescent="0.15">
      <c r="A78" s="4" t="s">
        <v>81</v>
      </c>
      <c r="B78" s="21" t="s">
        <v>82</v>
      </c>
      <c r="C78" s="21" t="s">
        <v>82</v>
      </c>
      <c r="D78" s="21" t="s">
        <v>82</v>
      </c>
      <c r="E78" s="21" t="s">
        <v>82</v>
      </c>
      <c r="F78" s="21" t="s">
        <v>82</v>
      </c>
    </row>
    <row r="79" spans="1:6" x14ac:dyDescent="0.15">
      <c r="A79" s="4"/>
      <c r="B79" s="4"/>
      <c r="C79" s="4"/>
      <c r="D79" s="4"/>
      <c r="E79" s="4"/>
      <c r="F79" s="4"/>
    </row>
    <row r="80" spans="1:6" x14ac:dyDescent="0.15">
      <c r="A80" s="4" t="s">
        <v>83</v>
      </c>
      <c r="B80" s="22">
        <v>2</v>
      </c>
      <c r="C80" s="22">
        <v>2</v>
      </c>
      <c r="D80" s="22">
        <v>2</v>
      </c>
      <c r="E80" s="22">
        <v>2</v>
      </c>
      <c r="F80" s="22">
        <v>2</v>
      </c>
    </row>
    <row r="81" spans="1:6" x14ac:dyDescent="0.15">
      <c r="A81" s="4"/>
      <c r="B81" s="4"/>
      <c r="C81" s="4"/>
      <c r="D81" s="4"/>
      <c r="E81" s="4"/>
      <c r="F81" s="4"/>
    </row>
    <row r="82" spans="1:6" x14ac:dyDescent="0.15">
      <c r="A82" s="9" t="s">
        <v>84</v>
      </c>
      <c r="B82" s="4"/>
      <c r="C82" s="4"/>
      <c r="D82" s="4"/>
      <c r="E82" s="4"/>
      <c r="F82" s="4"/>
    </row>
    <row r="83" spans="1:6" x14ac:dyDescent="0.15">
      <c r="A83" s="4" t="s">
        <v>7</v>
      </c>
      <c r="B83" s="15">
        <v>-4151.8999999999996</v>
      </c>
      <c r="C83" s="15">
        <v>-100.4</v>
      </c>
      <c r="D83" s="15">
        <v>2168.636</v>
      </c>
      <c r="E83" s="15">
        <v>3357.24</v>
      </c>
      <c r="F83" s="15">
        <v>2963.22</v>
      </c>
    </row>
    <row r="84" spans="1:6" x14ac:dyDescent="0.15">
      <c r="A84" s="4" t="s">
        <v>85</v>
      </c>
      <c r="B84" s="15">
        <v>-4666.8999999999996</v>
      </c>
      <c r="C84" s="15">
        <v>-1127.8</v>
      </c>
      <c r="D84" s="15">
        <v>417.55</v>
      </c>
      <c r="E84" s="15">
        <v>1047.175</v>
      </c>
      <c r="F84" s="15">
        <v>-570.29999999999995</v>
      </c>
    </row>
    <row r="85" spans="1:6" x14ac:dyDescent="0.15">
      <c r="A85" s="4" t="s">
        <v>8</v>
      </c>
      <c r="B85" s="15">
        <v>-5802.4</v>
      </c>
      <c r="C85" s="15">
        <v>-2607.8000000000002</v>
      </c>
      <c r="D85" s="15">
        <v>-1251.7</v>
      </c>
      <c r="E85" s="15">
        <v>-835.5</v>
      </c>
      <c r="F85" s="15">
        <v>-2596.8000000000002</v>
      </c>
    </row>
    <row r="86" spans="1:6" x14ac:dyDescent="0.15">
      <c r="A86" s="4" t="s">
        <v>86</v>
      </c>
      <c r="B86" s="15">
        <v>-3048.3</v>
      </c>
      <c r="C86" s="15">
        <v>1757.355</v>
      </c>
      <c r="D86" s="15">
        <v>4486.4229999999998</v>
      </c>
      <c r="E86" s="15">
        <v>6528.3540000000003</v>
      </c>
      <c r="F86" s="15">
        <v>7715.357</v>
      </c>
    </row>
    <row r="87" spans="1:6" x14ac:dyDescent="0.15">
      <c r="A87" s="4" t="s">
        <v>87</v>
      </c>
      <c r="B87" s="15">
        <v>115002.317</v>
      </c>
      <c r="C87" s="15">
        <v>181042.3</v>
      </c>
      <c r="D87" s="15">
        <v>258289.94699999999</v>
      </c>
      <c r="E87" s="15">
        <v>362331.75400000002</v>
      </c>
      <c r="F87" s="15">
        <v>462019.75900000002</v>
      </c>
    </row>
    <row r="88" spans="1:6" ht="12" x14ac:dyDescent="0.15">
      <c r="A88" s="4" t="s">
        <v>88</v>
      </c>
      <c r="B88" s="23" t="s">
        <v>10</v>
      </c>
      <c r="C88" s="23" t="s">
        <v>10</v>
      </c>
      <c r="D88" s="23" t="s">
        <v>10</v>
      </c>
      <c r="E88" s="23">
        <v>1.154042</v>
      </c>
      <c r="F88" s="23" t="s">
        <v>10</v>
      </c>
    </row>
    <row r="89" spans="1:6" x14ac:dyDescent="0.15">
      <c r="A89" s="4" t="s">
        <v>89</v>
      </c>
      <c r="B89" s="15">
        <v>23.492999999999999</v>
      </c>
      <c r="C89" s="15">
        <v>27.937999999999999</v>
      </c>
      <c r="D89" s="15">
        <v>201.173</v>
      </c>
      <c r="E89" s="15">
        <v>360.60300000000001</v>
      </c>
      <c r="F89" s="15">
        <v>437.32600000000002</v>
      </c>
    </row>
    <row r="90" spans="1:6" x14ac:dyDescent="0.15">
      <c r="A90" s="4" t="s">
        <v>90</v>
      </c>
      <c r="B90" s="15">
        <v>23.492999999999999</v>
      </c>
      <c r="C90" s="15">
        <v>27.937999999999999</v>
      </c>
      <c r="D90" s="15">
        <v>201.173</v>
      </c>
      <c r="E90" s="15">
        <v>360.60300000000001</v>
      </c>
      <c r="F90" s="15">
        <v>437.32600000000002</v>
      </c>
    </row>
    <row r="91" spans="1:6" x14ac:dyDescent="0.15">
      <c r="A91" s="4" t="s">
        <v>91</v>
      </c>
      <c r="B91" s="15">
        <v>-4.2</v>
      </c>
      <c r="C91" s="15">
        <v>-42.6</v>
      </c>
      <c r="D91" s="15">
        <v>-34.799999999999997</v>
      </c>
      <c r="E91" s="15">
        <v>-221</v>
      </c>
      <c r="F91" s="15">
        <v>-10.5</v>
      </c>
    </row>
    <row r="92" spans="1:6" x14ac:dyDescent="0.15">
      <c r="A92" s="4" t="s">
        <v>92</v>
      </c>
      <c r="B92" s="15">
        <v>-4.2</v>
      </c>
      <c r="C92" s="15">
        <v>-42.6</v>
      </c>
      <c r="D92" s="15">
        <v>-34.799999999999997</v>
      </c>
      <c r="E92" s="15">
        <v>-221</v>
      </c>
      <c r="F92" s="15">
        <v>-10.5</v>
      </c>
    </row>
    <row r="93" spans="1:6" x14ac:dyDescent="0.15">
      <c r="A93" s="4"/>
      <c r="B93" s="4"/>
      <c r="C93" s="4"/>
      <c r="D93" s="4"/>
      <c r="E93" s="4"/>
      <c r="F93" s="4"/>
    </row>
    <row r="94" spans="1:6" x14ac:dyDescent="0.15">
      <c r="A94" s="4" t="s">
        <v>93</v>
      </c>
      <c r="B94" s="15">
        <v>-3110.6</v>
      </c>
      <c r="C94" s="15">
        <v>-2738.1</v>
      </c>
      <c r="D94" s="15">
        <v>-1559.5</v>
      </c>
      <c r="E94" s="15">
        <v>251.58824999999999</v>
      </c>
      <c r="F94" s="15">
        <v>-669.5</v>
      </c>
    </row>
    <row r="95" spans="1:6" ht="12" x14ac:dyDescent="0.15">
      <c r="A95" s="4" t="s">
        <v>94</v>
      </c>
      <c r="B95" s="15" t="s">
        <v>82</v>
      </c>
      <c r="C95" s="15">
        <v>26.024000000000001</v>
      </c>
      <c r="D95" s="15">
        <v>371.57900000000001</v>
      </c>
      <c r="E95" s="15">
        <v>702.14700000000005</v>
      </c>
      <c r="F95" s="15">
        <v>527.02499999999998</v>
      </c>
    </row>
    <row r="96" spans="1:6" x14ac:dyDescent="0.15">
      <c r="A96" s="4" t="s">
        <v>95</v>
      </c>
      <c r="B96" s="24">
        <v>42856</v>
      </c>
      <c r="C96" s="24">
        <v>43217</v>
      </c>
      <c r="D96" s="24">
        <v>43570</v>
      </c>
      <c r="E96" s="24">
        <v>43936</v>
      </c>
      <c r="F96" s="24">
        <v>44302</v>
      </c>
    </row>
    <row r="97" spans="1:6" ht="12" x14ac:dyDescent="0.15">
      <c r="A97" s="4" t="s">
        <v>96</v>
      </c>
      <c r="B97" s="14" t="s">
        <v>97</v>
      </c>
      <c r="C97" s="14" t="s">
        <v>98</v>
      </c>
      <c r="D97" s="14" t="s">
        <v>99</v>
      </c>
      <c r="E97" s="14" t="s">
        <v>100</v>
      </c>
      <c r="F97" s="14" t="s">
        <v>100</v>
      </c>
    </row>
    <row r="98" spans="1:6" ht="12" x14ac:dyDescent="0.15">
      <c r="A98" s="4" t="s">
        <v>101</v>
      </c>
      <c r="B98" s="14" t="s">
        <v>102</v>
      </c>
      <c r="C98" s="14" t="s">
        <v>102</v>
      </c>
      <c r="D98" s="14" t="s">
        <v>102</v>
      </c>
      <c r="E98" s="14" t="s">
        <v>102</v>
      </c>
      <c r="F98" s="14" t="s">
        <v>102</v>
      </c>
    </row>
    <row r="99" spans="1:6" x14ac:dyDescent="0.15">
      <c r="A99" s="4"/>
      <c r="B99" s="4"/>
      <c r="C99" s="4"/>
      <c r="D99" s="4"/>
      <c r="E99" s="4"/>
      <c r="F99" s="4"/>
    </row>
    <row r="100" spans="1:6" x14ac:dyDescent="0.15">
      <c r="A100" s="9" t="s">
        <v>103</v>
      </c>
      <c r="B100" s="4"/>
      <c r="C100" s="4"/>
      <c r="D100" s="4"/>
      <c r="E100" s="4"/>
      <c r="F100" s="4"/>
    </row>
    <row r="101" spans="1:6" x14ac:dyDescent="0.15">
      <c r="A101" s="4" t="s">
        <v>104</v>
      </c>
      <c r="B101" s="15">
        <v>2780.6419999999998</v>
      </c>
      <c r="C101" s="15">
        <v>5282.375</v>
      </c>
      <c r="D101" s="15">
        <v>7789.9059999999999</v>
      </c>
      <c r="E101" s="15">
        <v>12375.922</v>
      </c>
      <c r="F101" s="15">
        <v>15970.433000000001</v>
      </c>
    </row>
    <row r="102" spans="1:6" x14ac:dyDescent="0.15">
      <c r="A102" s="4" t="s">
        <v>105</v>
      </c>
      <c r="B102" s="15">
        <v>1206.068</v>
      </c>
      <c r="C102" s="15">
        <v>1902.8320000000001</v>
      </c>
      <c r="D102" s="15">
        <v>2281.5189999999998</v>
      </c>
      <c r="E102" s="15">
        <v>2406.4360000000001</v>
      </c>
      <c r="F102" s="15">
        <v>3075.808</v>
      </c>
    </row>
    <row r="103" spans="1:6" x14ac:dyDescent="0.15">
      <c r="A103" s="4" t="s">
        <v>106</v>
      </c>
      <c r="B103" s="15">
        <v>4010.28</v>
      </c>
      <c r="C103" s="15">
        <v>7232.7169999999996</v>
      </c>
      <c r="D103" s="15">
        <v>10158.686</v>
      </c>
      <c r="E103" s="15">
        <v>14918.107</v>
      </c>
      <c r="F103" s="15">
        <v>19236.740000000002</v>
      </c>
    </row>
    <row r="104" spans="1:6" x14ac:dyDescent="0.15">
      <c r="A104" s="4" t="s">
        <v>107</v>
      </c>
      <c r="B104" s="15">
        <v>5260.0640000000003</v>
      </c>
      <c r="C104" s="15">
        <v>2187.89</v>
      </c>
      <c r="D104" s="15">
        <v>3435.8780000000002</v>
      </c>
      <c r="E104" s="15">
        <v>4214.79</v>
      </c>
      <c r="F104" s="15">
        <v>5159.6660000000002</v>
      </c>
    </row>
    <row r="105" spans="1:6" x14ac:dyDescent="0.15">
      <c r="A105" s="4" t="s">
        <v>108</v>
      </c>
      <c r="B105" s="15">
        <v>1835.9190000000001</v>
      </c>
      <c r="C105" s="15">
        <v>2902.0329999999999</v>
      </c>
      <c r="D105" s="15">
        <v>4452.7079999999996</v>
      </c>
      <c r="E105" s="15">
        <v>6652.3739999999998</v>
      </c>
      <c r="F105" s="15">
        <v>12144.383</v>
      </c>
    </row>
    <row r="106" spans="1:6" x14ac:dyDescent="0.15">
      <c r="A106" s="4" t="s">
        <v>109</v>
      </c>
      <c r="B106" s="15">
        <v>1103.606</v>
      </c>
      <c r="C106" s="15">
        <v>1857.8009999999999</v>
      </c>
      <c r="D106" s="15">
        <v>2317.7869999999998</v>
      </c>
      <c r="E106" s="15">
        <v>3171.114</v>
      </c>
      <c r="F106" s="15">
        <v>4752.1369999999997</v>
      </c>
    </row>
    <row r="107" spans="1:6" x14ac:dyDescent="0.15">
      <c r="A107" s="4" t="s">
        <v>110</v>
      </c>
      <c r="B107" s="15">
        <v>180.25859</v>
      </c>
      <c r="C107" s="15">
        <v>261.08792099999999</v>
      </c>
      <c r="D107" s="15">
        <v>861.30819099999997</v>
      </c>
      <c r="E107" s="15">
        <v>1109.636211</v>
      </c>
      <c r="F107" s="15">
        <v>1699.668328</v>
      </c>
    </row>
    <row r="108" spans="1:6" x14ac:dyDescent="0.15">
      <c r="A108" s="4" t="s">
        <v>111</v>
      </c>
      <c r="B108" s="15">
        <v>923.34740999999997</v>
      </c>
      <c r="C108" s="15">
        <v>1596.7130790000001</v>
      </c>
      <c r="D108" s="15">
        <v>1456.478809</v>
      </c>
      <c r="E108" s="15">
        <v>2061.477789</v>
      </c>
      <c r="F108" s="15">
        <v>3052.468672</v>
      </c>
    </row>
    <row r="109" spans="1:6" x14ac:dyDescent="0.15">
      <c r="A109" s="4"/>
      <c r="B109" s="4"/>
      <c r="C109" s="4"/>
      <c r="D109" s="4"/>
      <c r="E109" s="4"/>
      <c r="F109" s="4"/>
    </row>
    <row r="110" spans="1:6" x14ac:dyDescent="0.15">
      <c r="A110" s="4" t="s">
        <v>112</v>
      </c>
      <c r="B110" s="15">
        <v>128.62299999999999</v>
      </c>
      <c r="C110" s="15">
        <v>171.691</v>
      </c>
      <c r="D110" s="15">
        <v>349.86799999999999</v>
      </c>
      <c r="E110" s="15">
        <v>453.21899999999999</v>
      </c>
      <c r="F110" s="15">
        <v>490.87799999999999</v>
      </c>
    </row>
    <row r="111" spans="1:6" x14ac:dyDescent="0.15">
      <c r="A111" s="4" t="s">
        <v>113</v>
      </c>
      <c r="B111" s="15">
        <v>79.468999999999994</v>
      </c>
      <c r="C111" s="15">
        <v>208.898</v>
      </c>
      <c r="D111" s="15">
        <v>470.23399999999998</v>
      </c>
      <c r="E111" s="15">
        <v>670.61199999999997</v>
      </c>
      <c r="F111" s="15">
        <v>1162.579</v>
      </c>
    </row>
    <row r="112" spans="1:6" x14ac:dyDescent="0.15">
      <c r="A112" s="4" t="s">
        <v>114</v>
      </c>
      <c r="B112" s="15">
        <v>23.57</v>
      </c>
      <c r="C112" s="15">
        <v>47.51</v>
      </c>
      <c r="D112" s="15">
        <v>87.260999999999996</v>
      </c>
      <c r="E112" s="15">
        <v>135.749</v>
      </c>
      <c r="F112" s="15">
        <v>190.499</v>
      </c>
    </row>
    <row r="113" spans="1:6" x14ac:dyDescent="0.15">
      <c r="A113" s="4" t="s">
        <v>115</v>
      </c>
      <c r="B113" s="15">
        <v>4017.886</v>
      </c>
      <c r="C113" s="15">
        <v>648.18700000000001</v>
      </c>
      <c r="D113" s="15">
        <v>1154.069</v>
      </c>
      <c r="E113" s="15">
        <v>1520.482</v>
      </c>
      <c r="F113" s="15">
        <v>1816.0329999999999</v>
      </c>
    </row>
    <row r="114" spans="1:6" x14ac:dyDescent="0.15">
      <c r="A114" s="9" t="s">
        <v>116</v>
      </c>
      <c r="B114" s="13">
        <v>4249.5479999999998</v>
      </c>
      <c r="C114" s="13">
        <v>1076.2860000000001</v>
      </c>
      <c r="D114" s="13">
        <v>2061.4319999999998</v>
      </c>
      <c r="E114" s="13">
        <v>2780.0619999999999</v>
      </c>
      <c r="F114" s="13">
        <v>3659.989</v>
      </c>
    </row>
    <row r="115" spans="1:6" x14ac:dyDescent="0.15">
      <c r="A115" s="4"/>
      <c r="B115" s="4"/>
      <c r="C115" s="4"/>
      <c r="D115" s="4"/>
      <c r="E115" s="4"/>
      <c r="F115" s="4"/>
    </row>
    <row r="116" spans="1:6" x14ac:dyDescent="0.15">
      <c r="A116" s="18" t="s">
        <v>117</v>
      </c>
      <c r="B116" s="10"/>
      <c r="C116" s="10"/>
      <c r="D116" s="10"/>
      <c r="E116" s="10"/>
      <c r="F116" s="10"/>
    </row>
    <row r="117" spans="1:6" x14ac:dyDescent="0.15">
      <c r="A117" t="s">
        <v>118</v>
      </c>
    </row>
    <row r="118" spans="1:6" x14ac:dyDescent="0.15">
      <c r="A118" s="16" t="s">
        <v>13</v>
      </c>
    </row>
  </sheetData>
  <phoneticPr fontId="0" type="noConversion"/>
  <pageMargins left="0.2" right="0.2" top="0.5" bottom="0.5" header="0.5" footer="0.5"/>
  <pageSetup fitToWidth="0" fitToHeight="0" orientation="landscape" horizontalDpi="0" verticalDpi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5:IH102"/>
  <sheetViews>
    <sheetView tabSelected="1" topLeftCell="A2" workbookViewId="0">
      <selection activeCell="H19" sqref="H19"/>
    </sheetView>
  </sheetViews>
  <sheetFormatPr baseColWidth="10" defaultColWidth="8.83203125" defaultRowHeight="11" x14ac:dyDescent="0.15"/>
  <cols>
    <col min="1" max="1" width="45.83203125" customWidth="1"/>
    <col min="2" max="6" width="14.83203125" customWidth="1"/>
  </cols>
  <sheetData>
    <row r="5" spans="1:242" ht="17" x14ac:dyDescent="0.2">
      <c r="A5" s="1" t="s">
        <v>119</v>
      </c>
      <c r="H5" t="s">
        <v>310</v>
      </c>
    </row>
    <row r="6" spans="1:242" x14ac:dyDescent="0.15">
      <c r="H6">
        <v>2014</v>
      </c>
      <c r="I6">
        <v>2015</v>
      </c>
      <c r="J6">
        <v>2016</v>
      </c>
      <c r="K6">
        <v>2017</v>
      </c>
      <c r="L6">
        <v>2018</v>
      </c>
    </row>
    <row r="7" spans="1:242" ht="12" x14ac:dyDescent="0.15">
      <c r="A7" s="2" t="s">
        <v>120</v>
      </c>
      <c r="B7" s="3" t="s">
        <v>121</v>
      </c>
      <c r="C7" t="s">
        <v>17</v>
      </c>
      <c r="D7" s="4" t="s">
        <v>0</v>
      </c>
      <c r="E7" s="3" t="s">
        <v>122</v>
      </c>
      <c r="F7" t="s">
        <v>19</v>
      </c>
      <c r="H7">
        <f>B61/B72</f>
        <v>0.77324265808154846</v>
      </c>
      <c r="I7">
        <f t="shared" ref="I7:L7" si="0">C61/C72</f>
        <v>1.7673418776671204</v>
      </c>
      <c r="J7">
        <f t="shared" si="0"/>
        <v>2.8906929228618208</v>
      </c>
      <c r="K7">
        <f t="shared" si="0"/>
        <v>2.5132567798061349</v>
      </c>
      <c r="L7">
        <f t="shared" si="0"/>
        <v>1.7225030582542771</v>
      </c>
    </row>
    <row r="8" spans="1:242" x14ac:dyDescent="0.15">
      <c r="A8" s="4"/>
      <c r="B8" s="3" t="s">
        <v>123</v>
      </c>
      <c r="C8" t="s">
        <v>21</v>
      </c>
      <c r="D8" s="4" t="s">
        <v>0</v>
      </c>
      <c r="E8" s="3" t="s">
        <v>124</v>
      </c>
      <c r="F8" t="s">
        <v>2</v>
      </c>
    </row>
    <row r="9" spans="1:242" x14ac:dyDescent="0.15">
      <c r="A9" s="4"/>
      <c r="B9" s="3" t="s">
        <v>125</v>
      </c>
      <c r="C9" t="s">
        <v>24</v>
      </c>
      <c r="D9" s="4" t="s">
        <v>0</v>
      </c>
      <c r="E9" s="3" t="s">
        <v>126</v>
      </c>
      <c r="F9" t="s">
        <v>1</v>
      </c>
      <c r="H9" t="s">
        <v>305</v>
      </c>
    </row>
    <row r="10" spans="1:242" x14ac:dyDescent="0.15">
      <c r="A10" s="4"/>
      <c r="B10" s="3" t="s">
        <v>127</v>
      </c>
      <c r="C10" t="s">
        <v>3</v>
      </c>
      <c r="D10" s="4" t="s">
        <v>0</v>
      </c>
      <c r="E10" s="3" t="s">
        <v>128</v>
      </c>
      <c r="F10" s="5" t="s">
        <v>4</v>
      </c>
      <c r="H10">
        <v>2014</v>
      </c>
      <c r="I10">
        <v>2015</v>
      </c>
      <c r="J10">
        <v>2016</v>
      </c>
      <c r="K10">
        <v>2017</v>
      </c>
      <c r="L10">
        <v>2018</v>
      </c>
    </row>
    <row r="11" spans="1:242" x14ac:dyDescent="0.15">
      <c r="A11" s="4"/>
      <c r="B11" s="3" t="s">
        <v>129</v>
      </c>
      <c r="C11" t="s">
        <v>29</v>
      </c>
      <c r="D11" s="4" t="s">
        <v>0</v>
      </c>
      <c r="E11" s="17"/>
      <c r="F11" s="17"/>
      <c r="H11">
        <f>B82/B72</f>
        <v>5.0423159145776761E-2</v>
      </c>
      <c r="I11">
        <f t="shared" ref="I11:L11" si="1">C82/C72</f>
        <v>0.20747302501172982</v>
      </c>
      <c r="J11">
        <f t="shared" si="1"/>
        <v>0.49148216039856396</v>
      </c>
      <c r="K11">
        <f t="shared" si="1"/>
        <v>0.45443911829617156</v>
      </c>
      <c r="L11">
        <f t="shared" si="1"/>
        <v>0.18768534874407483</v>
      </c>
    </row>
    <row r="13" spans="1:242" x14ac:dyDescent="0.15">
      <c r="H13" t="s">
        <v>306</v>
      </c>
    </row>
    <row r="14" spans="1:242" x14ac:dyDescent="0.15">
      <c r="A14" s="6" t="s">
        <v>130</v>
      </c>
      <c r="B14" s="6"/>
      <c r="C14" s="6"/>
      <c r="D14" s="6"/>
      <c r="E14" s="6"/>
      <c r="F14" s="6"/>
      <c r="G14" s="30"/>
      <c r="H14">
        <v>2014</v>
      </c>
      <c r="I14">
        <v>2015</v>
      </c>
      <c r="J14">
        <v>2016</v>
      </c>
      <c r="K14">
        <v>2017</v>
      </c>
      <c r="L14">
        <v>2018</v>
      </c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</row>
    <row r="15" spans="1:242" ht="24" x14ac:dyDescent="0.15">
      <c r="A15" s="7" t="s">
        <v>131</v>
      </c>
      <c r="B15" s="25">
        <v>42004</v>
      </c>
      <c r="C15" s="11" t="s">
        <v>132</v>
      </c>
      <c r="D15" s="11" t="s">
        <v>133</v>
      </c>
      <c r="E15" s="25">
        <v>43100</v>
      </c>
      <c r="F15" s="25">
        <v>43465</v>
      </c>
      <c r="H15">
        <f>B44/B72</f>
        <v>1.7732426580815486</v>
      </c>
      <c r="I15">
        <f t="shared" ref="I15:L15" si="2">C44/C72</f>
        <v>2.7673418776671204</v>
      </c>
      <c r="J15">
        <f t="shared" si="2"/>
        <v>3.8906929228618208</v>
      </c>
      <c r="K15">
        <f t="shared" si="2"/>
        <v>3.5132567798061345</v>
      </c>
      <c r="L15">
        <f t="shared" si="2"/>
        <v>2.7225030582542771</v>
      </c>
    </row>
    <row r="16" spans="1:242" ht="12" x14ac:dyDescent="0.15">
      <c r="A16" s="8" t="s">
        <v>6</v>
      </c>
      <c r="B16" s="12" t="s">
        <v>36</v>
      </c>
      <c r="C16" s="12" t="s">
        <v>36</v>
      </c>
      <c r="D16" s="12" t="s">
        <v>36</v>
      </c>
      <c r="E16" s="12" t="s">
        <v>36</v>
      </c>
      <c r="F16" s="12" t="s">
        <v>36</v>
      </c>
    </row>
    <row r="17" spans="1:12" x14ac:dyDescent="0.15">
      <c r="A17" s="9" t="s">
        <v>134</v>
      </c>
      <c r="B17" s="4"/>
      <c r="C17" s="4"/>
      <c r="D17" s="4"/>
      <c r="E17" s="4"/>
      <c r="F17" s="4"/>
      <c r="H17" t="s">
        <v>307</v>
      </c>
    </row>
    <row r="18" spans="1:12" x14ac:dyDescent="0.15">
      <c r="A18" s="4" t="s">
        <v>135</v>
      </c>
      <c r="B18" s="15">
        <v>16914.651000000002</v>
      </c>
      <c r="C18" s="15">
        <v>17863.867999999999</v>
      </c>
      <c r="D18" s="15">
        <v>15567.036</v>
      </c>
      <c r="E18" s="15">
        <v>25688.327000000001</v>
      </c>
      <c r="F18" s="15">
        <v>34262.445</v>
      </c>
      <c r="H18">
        <v>2014</v>
      </c>
      <c r="I18">
        <v>2015</v>
      </c>
      <c r="J18">
        <v>2016</v>
      </c>
      <c r="K18">
        <v>2017</v>
      </c>
      <c r="L18">
        <v>2018</v>
      </c>
    </row>
    <row r="19" spans="1:12" x14ac:dyDescent="0.15">
      <c r="A19" s="4" t="s">
        <v>136</v>
      </c>
      <c r="B19" s="15">
        <v>12328.588</v>
      </c>
      <c r="C19" s="15">
        <v>2780.482</v>
      </c>
      <c r="D19" s="15">
        <v>6548.0010000000002</v>
      </c>
      <c r="E19" s="15">
        <v>8587.8520000000008</v>
      </c>
      <c r="F19" s="15">
        <v>2035.575</v>
      </c>
      <c r="H19" s="31">
        <f>B82/'Income Statement'!B83</f>
        <v>-0.45539897396372747</v>
      </c>
      <c r="I19" s="31">
        <f>C82/'Income Statement'!C83</f>
        <v>-63.483575697211151</v>
      </c>
      <c r="J19" s="31">
        <f>D82/'Income Statement'!D83</f>
        <v>9.3417189422291251</v>
      </c>
      <c r="K19" s="31">
        <f>E82/'Income Statement'!E83</f>
        <v>7.0913833982676246</v>
      </c>
      <c r="L19" s="31">
        <f>F82/'Income Statement'!F83</f>
        <v>4.8661648476994621</v>
      </c>
    </row>
    <row r="20" spans="1:12" x14ac:dyDescent="0.15">
      <c r="A20" s="9" t="s">
        <v>137</v>
      </c>
      <c r="B20" s="19">
        <v>29243.239000000001</v>
      </c>
      <c r="C20" s="19">
        <v>20644.349999999999</v>
      </c>
      <c r="D20" s="19">
        <v>22115.037</v>
      </c>
      <c r="E20" s="19">
        <v>34276.178999999996</v>
      </c>
      <c r="F20" s="19">
        <v>36298.019999999997</v>
      </c>
    </row>
    <row r="21" spans="1:12" x14ac:dyDescent="0.15">
      <c r="A21" s="4"/>
      <c r="B21" s="4"/>
      <c r="C21" s="4"/>
      <c r="D21" s="4"/>
      <c r="E21" s="4"/>
      <c r="F21" s="4"/>
    </row>
    <row r="22" spans="1:12" x14ac:dyDescent="0.15">
      <c r="A22" s="4" t="s">
        <v>138</v>
      </c>
      <c r="B22" s="15">
        <v>2629.0030000000002</v>
      </c>
      <c r="C22" s="15">
        <v>8678.1219999999994</v>
      </c>
      <c r="D22" s="15">
        <v>25215.281999999999</v>
      </c>
      <c r="E22" s="15">
        <v>27155.707999999999</v>
      </c>
      <c r="F22" s="15">
        <v>14246.253000000001</v>
      </c>
    </row>
    <row r="23" spans="1:12" ht="18" customHeight="1" x14ac:dyDescent="0.15">
      <c r="A23" s="4" t="s">
        <v>139</v>
      </c>
      <c r="B23" s="15">
        <v>355.065</v>
      </c>
      <c r="C23" s="15">
        <v>379.05900000000003</v>
      </c>
      <c r="D23" s="15" t="s">
        <v>12</v>
      </c>
      <c r="E23" s="15" t="s">
        <v>12</v>
      </c>
      <c r="F23" s="15" t="s">
        <v>12</v>
      </c>
    </row>
    <row r="24" spans="1:12" ht="18" customHeight="1" x14ac:dyDescent="0.15">
      <c r="A24" s="4" t="s">
        <v>140</v>
      </c>
      <c r="B24" s="15">
        <v>432.39400000000001</v>
      </c>
      <c r="C24" s="15">
        <v>3898.4879999999998</v>
      </c>
      <c r="D24" s="15">
        <v>4016.3229999999999</v>
      </c>
      <c r="E24" s="15">
        <v>5132.6980000000003</v>
      </c>
      <c r="F24" s="15">
        <v>2716.4749999999999</v>
      </c>
    </row>
    <row r="25" spans="1:12" ht="18" customHeight="1" x14ac:dyDescent="0.15">
      <c r="A25" s="9" t="s">
        <v>141</v>
      </c>
      <c r="B25" s="19">
        <v>3416.462</v>
      </c>
      <c r="C25" s="19">
        <v>12955.669</v>
      </c>
      <c r="D25" s="19">
        <v>29231.605</v>
      </c>
      <c r="E25" s="19">
        <v>32288.405999999999</v>
      </c>
      <c r="F25" s="19">
        <v>16962.727999999999</v>
      </c>
    </row>
    <row r="26" spans="1:12" ht="18" customHeight="1" x14ac:dyDescent="0.15">
      <c r="A26" s="4"/>
      <c r="B26" s="4"/>
      <c r="C26" s="4"/>
      <c r="D26" s="4"/>
      <c r="E26" s="4"/>
      <c r="F26" s="4"/>
    </row>
    <row r="27" spans="1:12" ht="18" customHeight="1" x14ac:dyDescent="0.15">
      <c r="A27" s="4" t="s">
        <v>142</v>
      </c>
      <c r="B27" s="15">
        <v>12190.843000000001</v>
      </c>
      <c r="C27" s="15">
        <v>20539.543000000001</v>
      </c>
      <c r="D27" s="15">
        <v>28909.424999999999</v>
      </c>
      <c r="E27" s="15">
        <v>41700.379000000001</v>
      </c>
      <c r="F27" s="15">
        <v>44030.084000000003</v>
      </c>
    </row>
    <row r="28" spans="1:12" ht="18" customHeight="1" x14ac:dyDescent="0.15">
      <c r="A28" s="4" t="s">
        <v>143</v>
      </c>
      <c r="B28" s="15">
        <v>191.178</v>
      </c>
      <c r="C28" s="15" t="s">
        <v>12</v>
      </c>
      <c r="D28" s="15" t="s">
        <v>12</v>
      </c>
      <c r="E28" s="15" t="s">
        <v>12</v>
      </c>
      <c r="F28" s="15" t="s">
        <v>12</v>
      </c>
      <c r="H28" t="s">
        <v>308</v>
      </c>
    </row>
    <row r="29" spans="1:12" ht="18" customHeight="1" x14ac:dyDescent="0.15">
      <c r="A29" s="4" t="s">
        <v>144</v>
      </c>
      <c r="B29" s="15">
        <v>3038.2860000000001</v>
      </c>
      <c r="C29" s="15">
        <v>2114.913</v>
      </c>
      <c r="D29" s="15">
        <v>2293.64</v>
      </c>
      <c r="E29" s="15">
        <v>4110.21</v>
      </c>
      <c r="F29" s="15">
        <v>3239.6129999999998</v>
      </c>
      <c r="H29">
        <v>2014</v>
      </c>
      <c r="I29">
        <v>2015</v>
      </c>
      <c r="J29">
        <v>2016</v>
      </c>
      <c r="K29">
        <v>2017</v>
      </c>
      <c r="L29">
        <v>2018</v>
      </c>
    </row>
    <row r="30" spans="1:12" ht="18" customHeight="1" x14ac:dyDescent="0.15">
      <c r="A30" s="4" t="s">
        <v>145</v>
      </c>
      <c r="B30" s="15">
        <v>1861.6890000000001</v>
      </c>
      <c r="C30" s="15">
        <v>2213.6179999999999</v>
      </c>
      <c r="D30" s="15">
        <v>24382.391</v>
      </c>
      <c r="E30" s="15">
        <v>2653.4780000000001</v>
      </c>
      <c r="F30" s="15">
        <v>4325.3339999999998</v>
      </c>
      <c r="H30">
        <f>B31/B55</f>
        <v>1.722418215074579</v>
      </c>
      <c r="I30">
        <f t="shared" ref="I30:L30" si="3">C31/C55</f>
        <v>1.1936404835628589</v>
      </c>
      <c r="J30">
        <f t="shared" si="3"/>
        <v>1.0209266572678588</v>
      </c>
      <c r="K30">
        <f t="shared" si="3"/>
        <v>0.97275304795228101</v>
      </c>
      <c r="L30">
        <f t="shared" si="3"/>
        <v>0.8675660338775586</v>
      </c>
    </row>
    <row r="31" spans="1:12" ht="18" customHeight="1" x14ac:dyDescent="0.15">
      <c r="A31" s="9" t="s">
        <v>146</v>
      </c>
      <c r="B31" s="19">
        <v>49941.697</v>
      </c>
      <c r="C31" s="19">
        <v>58468.093000000001</v>
      </c>
      <c r="D31" s="19">
        <v>106932.098</v>
      </c>
      <c r="E31" s="19">
        <v>115028.652</v>
      </c>
      <c r="F31" s="19">
        <v>104855.77899999999</v>
      </c>
    </row>
    <row r="32" spans="1:12" ht="18" customHeight="1" x14ac:dyDescent="0.15">
      <c r="A32" s="4"/>
      <c r="B32" s="4"/>
      <c r="C32" s="4"/>
      <c r="D32" s="4"/>
      <c r="E32" s="4"/>
      <c r="F32" s="4"/>
      <c r="H32" t="s">
        <v>309</v>
      </c>
    </row>
    <row r="33" spans="1:12" ht="18" customHeight="1" x14ac:dyDescent="0.15">
      <c r="A33" s="4" t="s">
        <v>147</v>
      </c>
      <c r="B33" s="15">
        <v>5362.6490000000003</v>
      </c>
      <c r="C33" s="15">
        <v>9490.8860000000004</v>
      </c>
      <c r="D33" s="15">
        <v>12443.439</v>
      </c>
      <c r="E33" s="15">
        <v>21402.012999999999</v>
      </c>
      <c r="F33" s="15">
        <v>36581.650999999998</v>
      </c>
      <c r="H33">
        <v>2014</v>
      </c>
      <c r="I33">
        <v>2015</v>
      </c>
      <c r="J33">
        <v>2016</v>
      </c>
      <c r="K33">
        <v>2017</v>
      </c>
      <c r="L33">
        <v>2018</v>
      </c>
    </row>
    <row r="34" spans="1:12" ht="18" customHeight="1" x14ac:dyDescent="0.15">
      <c r="A34" s="4" t="s">
        <v>148</v>
      </c>
      <c r="B34" s="15">
        <v>-1025.3</v>
      </c>
      <c r="C34" s="15">
        <v>-1990.8</v>
      </c>
      <c r="D34" s="15">
        <v>-3427.9</v>
      </c>
      <c r="E34" s="15">
        <v>-5631.3</v>
      </c>
      <c r="F34" s="15">
        <v>-8945.1</v>
      </c>
      <c r="H34">
        <f>(B31-B27)/B55</f>
        <v>1.3019733503293056</v>
      </c>
      <c r="I34">
        <f t="shared" ref="I34:L34" si="4">(C31-C27)/C55</f>
        <v>0.77432066687788292</v>
      </c>
      <c r="J34">
        <f t="shared" si="4"/>
        <v>0.74491596281028005</v>
      </c>
      <c r="K34">
        <f t="shared" si="4"/>
        <v>0.62010898868767883</v>
      </c>
      <c r="L34">
        <f t="shared" si="4"/>
        <v>0.50326560416852217</v>
      </c>
    </row>
    <row r="35" spans="1:12" ht="18" customHeight="1" x14ac:dyDescent="0.15">
      <c r="A35" s="9" t="s">
        <v>149</v>
      </c>
      <c r="B35" s="19">
        <v>4337.3370000000004</v>
      </c>
      <c r="C35" s="19">
        <v>7500.098</v>
      </c>
      <c r="D35" s="19">
        <v>9015.5319999999992</v>
      </c>
      <c r="E35" s="19">
        <v>15770.694</v>
      </c>
      <c r="F35" s="19">
        <v>27636.55</v>
      </c>
    </row>
    <row r="36" spans="1:12" ht="18" customHeight="1" x14ac:dyDescent="0.15">
      <c r="A36" s="4"/>
      <c r="B36" s="4"/>
      <c r="C36" s="4"/>
      <c r="D36" s="4"/>
      <c r="E36" s="4"/>
      <c r="F36" s="4"/>
    </row>
    <row r="37" spans="1:12" ht="18" customHeight="1" x14ac:dyDescent="0.15">
      <c r="A37" s="4" t="s">
        <v>150</v>
      </c>
      <c r="B37" s="15">
        <v>1021.077</v>
      </c>
      <c r="C37" s="15">
        <v>9719.0499999999993</v>
      </c>
      <c r="D37" s="15">
        <v>15688.418</v>
      </c>
      <c r="E37" s="15">
        <v>28579.132000000001</v>
      </c>
      <c r="F37" s="15">
        <v>47258.188999999998</v>
      </c>
    </row>
    <row r="38" spans="1:12" ht="18" customHeight="1" x14ac:dyDescent="0.15">
      <c r="A38" s="4" t="s">
        <v>151</v>
      </c>
      <c r="B38" s="15">
        <v>2622.47</v>
      </c>
      <c r="C38" s="15">
        <v>29.05</v>
      </c>
      <c r="D38" s="15">
        <v>6527.0190000000002</v>
      </c>
      <c r="E38" s="15">
        <v>6650.57</v>
      </c>
      <c r="F38" s="15">
        <v>6643.6689999999999</v>
      </c>
    </row>
    <row r="39" spans="1:12" ht="18" customHeight="1" x14ac:dyDescent="0.15">
      <c r="A39" s="4" t="s">
        <v>152</v>
      </c>
      <c r="B39" s="15">
        <v>8042.1109999999999</v>
      </c>
      <c r="C39" s="15">
        <v>7192.1750000000002</v>
      </c>
      <c r="D39" s="15">
        <v>10758.168</v>
      </c>
      <c r="E39" s="15">
        <v>13743.526</v>
      </c>
      <c r="F39" s="15">
        <v>15487.364</v>
      </c>
    </row>
    <row r="40" spans="1:12" ht="18" customHeight="1" x14ac:dyDescent="0.15">
      <c r="A40" s="4" t="s">
        <v>153</v>
      </c>
      <c r="B40" s="15">
        <v>0</v>
      </c>
      <c r="C40" s="15">
        <v>1700</v>
      </c>
      <c r="D40" s="15">
        <v>1896.2</v>
      </c>
      <c r="E40" s="15">
        <v>1896.2</v>
      </c>
      <c r="F40" s="15">
        <v>1896.2</v>
      </c>
    </row>
    <row r="41" spans="1:12" ht="18" customHeight="1" x14ac:dyDescent="0.15">
      <c r="A41" s="4" t="s">
        <v>154</v>
      </c>
      <c r="B41" s="15">
        <v>0</v>
      </c>
      <c r="C41" s="15">
        <v>0</v>
      </c>
      <c r="D41" s="15">
        <v>173.93</v>
      </c>
      <c r="E41" s="15">
        <v>243.624</v>
      </c>
      <c r="F41" s="15">
        <v>105.455</v>
      </c>
    </row>
    <row r="42" spans="1:12" ht="18" customHeight="1" x14ac:dyDescent="0.15">
      <c r="A42" s="4" t="s">
        <v>155</v>
      </c>
      <c r="B42" s="15">
        <v>0</v>
      </c>
      <c r="C42" s="15">
        <v>0</v>
      </c>
      <c r="D42" s="15">
        <v>0</v>
      </c>
      <c r="E42" s="15">
        <v>158.25</v>
      </c>
      <c r="F42" s="15">
        <v>103.158</v>
      </c>
    </row>
    <row r="43" spans="1:12" ht="18" customHeight="1" x14ac:dyDescent="0.15">
      <c r="A43" s="4" t="s">
        <v>156</v>
      </c>
      <c r="B43" s="15">
        <v>528.48</v>
      </c>
      <c r="C43" s="15">
        <v>406.673</v>
      </c>
      <c r="D43" s="15">
        <v>9382.1530000000002</v>
      </c>
      <c r="E43" s="15">
        <v>1984.318</v>
      </c>
      <c r="F43" s="15">
        <v>5178.4930000000004</v>
      </c>
    </row>
    <row r="44" spans="1:12" ht="18" customHeight="1" x14ac:dyDescent="0.15">
      <c r="A44" s="9" t="s">
        <v>157</v>
      </c>
      <c r="B44" s="20">
        <v>66493.172000000006</v>
      </c>
      <c r="C44" s="20">
        <v>85015.138999999996</v>
      </c>
      <c r="D44" s="20">
        <v>160373.51800000001</v>
      </c>
      <c r="E44" s="20">
        <v>184054.96599999999</v>
      </c>
      <c r="F44" s="20">
        <v>209164.85699999999</v>
      </c>
    </row>
    <row r="45" spans="1:12" x14ac:dyDescent="0.15">
      <c r="A45" s="4"/>
      <c r="B45" s="4"/>
      <c r="C45" s="4"/>
      <c r="D45" s="4"/>
      <c r="E45" s="4"/>
      <c r="F45" s="4"/>
    </row>
    <row r="46" spans="1:12" x14ac:dyDescent="0.15">
      <c r="A46" s="9" t="s">
        <v>158</v>
      </c>
      <c r="B46" s="4"/>
      <c r="C46" s="4"/>
      <c r="D46" s="4"/>
      <c r="E46" s="4"/>
      <c r="F46" s="4"/>
    </row>
    <row r="47" spans="1:12" x14ac:dyDescent="0.15">
      <c r="A47" s="4" t="s">
        <v>159</v>
      </c>
      <c r="B47" s="15">
        <v>16684.737000000001</v>
      </c>
      <c r="C47" s="15">
        <v>29897.234</v>
      </c>
      <c r="D47" s="15">
        <v>46133.286999999997</v>
      </c>
      <c r="E47" s="15">
        <v>74350.536999999997</v>
      </c>
      <c r="F47" s="15">
        <v>80103.737999999998</v>
      </c>
    </row>
    <row r="48" spans="1:12" x14ac:dyDescent="0.15">
      <c r="A48" s="4" t="s">
        <v>160</v>
      </c>
      <c r="B48" s="15">
        <v>2507.0059999999999</v>
      </c>
      <c r="C48" s="15">
        <v>2176.6880000000001</v>
      </c>
      <c r="D48" s="15">
        <v>2381.7689999999998</v>
      </c>
      <c r="E48" s="15">
        <v>4296.2309999999998</v>
      </c>
      <c r="F48" s="15">
        <v>5635.692</v>
      </c>
    </row>
    <row r="49" spans="1:6" x14ac:dyDescent="0.15">
      <c r="A49" s="4" t="s">
        <v>161</v>
      </c>
      <c r="B49" s="15">
        <v>1890.771</v>
      </c>
      <c r="C49" s="15">
        <v>3040.2089999999998</v>
      </c>
      <c r="D49" s="15">
        <v>1878.2860000000001</v>
      </c>
      <c r="E49" s="15">
        <v>200</v>
      </c>
      <c r="F49" s="15">
        <v>147.26400000000001</v>
      </c>
    </row>
    <row r="50" spans="1:6" x14ac:dyDescent="0.15">
      <c r="A50" s="4" t="s">
        <v>162</v>
      </c>
      <c r="B50" s="15">
        <v>0</v>
      </c>
      <c r="C50" s="15">
        <v>579.84299999999996</v>
      </c>
      <c r="D50" s="15">
        <v>9231.1010000000006</v>
      </c>
      <c r="E50" s="15">
        <v>12684.880999999999</v>
      </c>
      <c r="F50" s="15">
        <v>4397.67</v>
      </c>
    </row>
    <row r="51" spans="1:6" x14ac:dyDescent="0.15">
      <c r="A51" s="4" t="s">
        <v>163</v>
      </c>
      <c r="B51" s="15">
        <v>236.16</v>
      </c>
      <c r="C51" s="15">
        <v>103.211</v>
      </c>
      <c r="D51" s="15">
        <v>565.28800000000001</v>
      </c>
      <c r="E51" s="15">
        <v>658.22</v>
      </c>
      <c r="F51" s="15">
        <v>825.67700000000002</v>
      </c>
    </row>
    <row r="52" spans="1:6" x14ac:dyDescent="0.15">
      <c r="A52" s="4" t="s">
        <v>164</v>
      </c>
      <c r="B52" s="15">
        <v>4823.74</v>
      </c>
      <c r="C52" s="15">
        <v>8157.6059999999998</v>
      </c>
      <c r="D52" s="15">
        <v>12604.76</v>
      </c>
      <c r="E52" s="15">
        <v>15197.63</v>
      </c>
      <c r="F52" s="15">
        <v>14998.092000000001</v>
      </c>
    </row>
    <row r="53" spans="1:6" x14ac:dyDescent="0.15">
      <c r="A53" s="4" t="s">
        <v>165</v>
      </c>
      <c r="B53" s="15">
        <v>43.811999999999998</v>
      </c>
      <c r="C53" s="15">
        <v>0</v>
      </c>
      <c r="D53" s="15">
        <v>0</v>
      </c>
      <c r="E53" s="15">
        <v>0</v>
      </c>
      <c r="F53" s="15">
        <v>0</v>
      </c>
    </row>
    <row r="54" spans="1:6" x14ac:dyDescent="0.15">
      <c r="A54" s="4" t="s">
        <v>166</v>
      </c>
      <c r="B54" s="15">
        <v>2808.8789999999999</v>
      </c>
      <c r="C54" s="15">
        <v>5028.21</v>
      </c>
      <c r="D54" s="15">
        <v>31945.743999999999</v>
      </c>
      <c r="E54" s="15">
        <v>10863.121999999999</v>
      </c>
      <c r="F54" s="15">
        <v>14753.882</v>
      </c>
    </row>
    <row r="55" spans="1:6" x14ac:dyDescent="0.15">
      <c r="A55" s="9" t="s">
        <v>167</v>
      </c>
      <c r="B55" s="19">
        <v>28995.105</v>
      </c>
      <c r="C55" s="19">
        <v>48983.000999999997</v>
      </c>
      <c r="D55" s="19">
        <v>104740.235</v>
      </c>
      <c r="E55" s="19">
        <v>118250.621</v>
      </c>
      <c r="F55" s="19">
        <v>120862.015</v>
      </c>
    </row>
    <row r="56" spans="1:6" x14ac:dyDescent="0.15">
      <c r="A56" s="4"/>
      <c r="B56" s="4"/>
      <c r="C56" s="4"/>
      <c r="D56" s="4"/>
      <c r="E56" s="4"/>
      <c r="F56" s="4"/>
    </row>
    <row r="57" spans="1:6" x14ac:dyDescent="0.15">
      <c r="A57" s="4" t="s">
        <v>168</v>
      </c>
      <c r="B57" s="15">
        <v>0</v>
      </c>
      <c r="C57" s="15">
        <v>2753.6990000000001</v>
      </c>
      <c r="D57" s="15">
        <v>9149.4009999999998</v>
      </c>
      <c r="E57" s="15">
        <v>10922.594999999999</v>
      </c>
      <c r="F57" s="15">
        <v>9874.5830000000005</v>
      </c>
    </row>
    <row r="58" spans="1:6" x14ac:dyDescent="0.15">
      <c r="A58" s="4" t="s">
        <v>169</v>
      </c>
      <c r="B58" s="15">
        <v>0</v>
      </c>
      <c r="C58" s="15">
        <v>2556.3449999999998</v>
      </c>
      <c r="D58" s="15">
        <v>2104.4609999999998</v>
      </c>
      <c r="E58" s="15">
        <v>1273.5450000000001</v>
      </c>
      <c r="F58" s="15">
        <v>463.15300000000002</v>
      </c>
    </row>
    <row r="59" spans="1:6" x14ac:dyDescent="0.15">
      <c r="A59" s="4" t="s">
        <v>170</v>
      </c>
      <c r="B59" s="15">
        <v>0</v>
      </c>
      <c r="C59" s="15">
        <v>1.228</v>
      </c>
      <c r="D59" s="15">
        <v>907.35599999999999</v>
      </c>
      <c r="E59" s="15">
        <v>882.24800000000005</v>
      </c>
      <c r="F59" s="15">
        <v>828.47299999999996</v>
      </c>
    </row>
    <row r="60" spans="1:6" ht="12" x14ac:dyDescent="0.15">
      <c r="A60" s="4" t="s">
        <v>171</v>
      </c>
      <c r="B60" s="15">
        <v>0</v>
      </c>
      <c r="C60" s="15" t="s">
        <v>12</v>
      </c>
      <c r="D60" s="15">
        <v>2252.2820000000002</v>
      </c>
      <c r="E60" s="15">
        <v>337.25400000000002</v>
      </c>
      <c r="F60" s="15">
        <v>308.48899999999998</v>
      </c>
    </row>
    <row r="61" spans="1:6" x14ac:dyDescent="0.15">
      <c r="A61" s="9" t="s">
        <v>172</v>
      </c>
      <c r="B61" s="19">
        <v>28995.105</v>
      </c>
      <c r="C61" s="19">
        <v>54294.273000000001</v>
      </c>
      <c r="D61" s="19">
        <v>119153.735</v>
      </c>
      <c r="E61" s="19">
        <v>131666.26300000001</v>
      </c>
      <c r="F61" s="19">
        <v>132336.71299999999</v>
      </c>
    </row>
    <row r="62" spans="1:6" x14ac:dyDescent="0.15">
      <c r="A62" s="4"/>
      <c r="B62" s="4"/>
      <c r="C62" s="4"/>
      <c r="D62" s="4"/>
      <c r="E62" s="4"/>
      <c r="F62" s="4"/>
    </row>
    <row r="63" spans="1:6" x14ac:dyDescent="0.15">
      <c r="A63" s="4" t="s">
        <v>173</v>
      </c>
      <c r="B63" s="15">
        <v>0.35799999999999998</v>
      </c>
      <c r="C63" s="15">
        <v>0.35799999999999998</v>
      </c>
      <c r="D63" s="15">
        <v>0.377</v>
      </c>
      <c r="E63" s="15">
        <v>0.377</v>
      </c>
      <c r="F63" s="15">
        <v>0.38</v>
      </c>
    </row>
    <row r="64" spans="1:6" x14ac:dyDescent="0.15">
      <c r="A64" s="4" t="s">
        <v>174</v>
      </c>
      <c r="B64" s="15">
        <v>47131.171999999999</v>
      </c>
      <c r="C64" s="15">
        <v>48393.125999999997</v>
      </c>
      <c r="D64" s="15">
        <v>59258.417000000001</v>
      </c>
      <c r="E64" s="15">
        <v>76254.607000000004</v>
      </c>
      <c r="F64" s="15">
        <v>82832.895000000004</v>
      </c>
    </row>
    <row r="65" spans="1:6" x14ac:dyDescent="0.15">
      <c r="A65" s="4" t="s">
        <v>175</v>
      </c>
      <c r="B65" s="15">
        <v>-9257.2999999999993</v>
      </c>
      <c r="C65" s="15">
        <v>-18365.3</v>
      </c>
      <c r="D65" s="15">
        <v>-21727.4</v>
      </c>
      <c r="E65" s="15">
        <v>-21598.6</v>
      </c>
      <c r="F65" s="15">
        <v>-22637.7</v>
      </c>
    </row>
    <row r="66" spans="1:6" x14ac:dyDescent="0.15">
      <c r="A66" s="4" t="s">
        <v>176</v>
      </c>
      <c r="B66" s="15">
        <v>0</v>
      </c>
      <c r="C66" s="15">
        <v>0</v>
      </c>
      <c r="D66" s="15">
        <v>-5181.8999999999996</v>
      </c>
      <c r="E66" s="15">
        <v>-4457.6000000000004</v>
      </c>
      <c r="F66" s="15">
        <v>-3783.7</v>
      </c>
    </row>
    <row r="67" spans="1:6" x14ac:dyDescent="0.15">
      <c r="A67" s="4" t="s">
        <v>177</v>
      </c>
      <c r="B67" s="15">
        <v>-376.1</v>
      </c>
      <c r="C67" s="15">
        <v>554.82600000000002</v>
      </c>
      <c r="D67" s="15">
        <v>1543.393</v>
      </c>
      <c r="E67" s="15">
        <v>1842.0809999999999</v>
      </c>
      <c r="F67" s="15">
        <v>3359.096</v>
      </c>
    </row>
    <row r="68" spans="1:6" x14ac:dyDescent="0.15">
      <c r="A68" s="9" t="s">
        <v>178</v>
      </c>
      <c r="B68" s="19">
        <v>37498.067000000003</v>
      </c>
      <c r="C68" s="19">
        <v>30583.032999999999</v>
      </c>
      <c r="D68" s="19">
        <v>33892.9</v>
      </c>
      <c r="E68" s="19">
        <v>52040.813999999998</v>
      </c>
      <c r="F68" s="19">
        <v>59770.972999999998</v>
      </c>
    </row>
    <row r="69" spans="1:6" x14ac:dyDescent="0.15">
      <c r="A69" s="4"/>
      <c r="B69" s="4"/>
      <c r="C69" s="4"/>
      <c r="D69" s="4"/>
      <c r="E69" s="4"/>
      <c r="F69" s="4"/>
    </row>
    <row r="70" spans="1:6" ht="12" x14ac:dyDescent="0.15">
      <c r="A70" s="4" t="s">
        <v>179</v>
      </c>
      <c r="B70" s="15" t="s">
        <v>12</v>
      </c>
      <c r="C70" s="15">
        <v>137.833</v>
      </c>
      <c r="D70" s="15">
        <v>7326.8829999999998</v>
      </c>
      <c r="E70" s="15">
        <v>347.88900000000001</v>
      </c>
      <c r="F70" s="15">
        <v>17057.170999999998</v>
      </c>
    </row>
    <row r="71" spans="1:6" x14ac:dyDescent="0.15">
      <c r="A71" s="4"/>
      <c r="B71" s="4"/>
      <c r="C71" s="4"/>
      <c r="D71" s="4"/>
      <c r="E71" s="4"/>
      <c r="F71" s="4"/>
    </row>
    <row r="72" spans="1:6" x14ac:dyDescent="0.15">
      <c r="A72" s="9" t="s">
        <v>180</v>
      </c>
      <c r="B72" s="26">
        <v>37498.067000000003</v>
      </c>
      <c r="C72" s="26">
        <v>30720.866000000002</v>
      </c>
      <c r="D72" s="26">
        <v>41219.783000000003</v>
      </c>
      <c r="E72" s="26">
        <v>52388.703000000001</v>
      </c>
      <c r="F72" s="26">
        <v>76828.144</v>
      </c>
    </row>
    <row r="73" spans="1:6" x14ac:dyDescent="0.15">
      <c r="A73" s="4"/>
      <c r="B73" s="4"/>
      <c r="C73" s="4"/>
      <c r="D73" s="4"/>
      <c r="E73" s="4"/>
      <c r="F73" s="4"/>
    </row>
    <row r="74" spans="1:6" x14ac:dyDescent="0.15">
      <c r="A74" s="9" t="s">
        <v>181</v>
      </c>
      <c r="B74" s="27">
        <v>66493.172000000006</v>
      </c>
      <c r="C74" s="27">
        <v>85015.138999999996</v>
      </c>
      <c r="D74" s="27">
        <v>160373.51800000001</v>
      </c>
      <c r="E74" s="27">
        <v>184054.96599999999</v>
      </c>
      <c r="F74" s="27">
        <v>209164.85699999999</v>
      </c>
    </row>
    <row r="75" spans="1:6" x14ac:dyDescent="0.15">
      <c r="A75" s="4"/>
      <c r="B75" s="4"/>
      <c r="C75" s="4"/>
      <c r="D75" s="4"/>
      <c r="E75" s="4"/>
      <c r="F75" s="4"/>
    </row>
    <row r="76" spans="1:6" x14ac:dyDescent="0.15">
      <c r="A76" s="9" t="s">
        <v>84</v>
      </c>
      <c r="B76" s="4"/>
      <c r="C76" s="4"/>
      <c r="D76" s="4"/>
      <c r="E76" s="4"/>
      <c r="F76" s="4"/>
    </row>
    <row r="77" spans="1:6" x14ac:dyDescent="0.15">
      <c r="A77" s="4" t="s">
        <v>182</v>
      </c>
      <c r="B77" s="15">
        <v>1365.8591779999999</v>
      </c>
      <c r="C77" s="15">
        <v>1370.995242</v>
      </c>
      <c r="D77" s="15">
        <v>1418.2221979999999</v>
      </c>
      <c r="E77" s="15">
        <v>1426.331715</v>
      </c>
      <c r="F77" s="15">
        <v>1447.148177</v>
      </c>
    </row>
    <row r="78" spans="1:6" x14ac:dyDescent="0.15">
      <c r="A78" s="4" t="s">
        <v>183</v>
      </c>
      <c r="B78" s="15">
        <v>1365.8591779999999</v>
      </c>
      <c r="C78" s="15">
        <v>1370.995242</v>
      </c>
      <c r="D78" s="15">
        <v>1418.2221979999999</v>
      </c>
      <c r="E78" s="15">
        <v>1426.331715</v>
      </c>
      <c r="F78" s="15">
        <v>1447.148177</v>
      </c>
    </row>
    <row r="79" spans="1:6" x14ac:dyDescent="0.15">
      <c r="A79" s="4" t="s">
        <v>184</v>
      </c>
      <c r="B79" s="21">
        <v>27.45383</v>
      </c>
      <c r="C79" s="21">
        <v>22.307175999999998</v>
      </c>
      <c r="D79" s="21">
        <v>23.898159</v>
      </c>
      <c r="E79" s="21">
        <v>36.485771999999997</v>
      </c>
      <c r="F79" s="21">
        <v>41.302593000000002</v>
      </c>
    </row>
    <row r="80" spans="1:6" x14ac:dyDescent="0.15">
      <c r="A80" s="4" t="s">
        <v>185</v>
      </c>
      <c r="B80" s="15">
        <v>26833.486000000001</v>
      </c>
      <c r="C80" s="15">
        <v>23361.808000000001</v>
      </c>
      <c r="D80" s="15">
        <v>16607.713</v>
      </c>
      <c r="E80" s="15">
        <v>31646.718000000001</v>
      </c>
      <c r="F80" s="15">
        <v>37639.94</v>
      </c>
    </row>
    <row r="81" spans="1:6" x14ac:dyDescent="0.15">
      <c r="A81" s="4" t="s">
        <v>186</v>
      </c>
      <c r="B81" s="21">
        <v>19.645865000000001</v>
      </c>
      <c r="C81" s="21">
        <v>17.040035</v>
      </c>
      <c r="D81" s="21">
        <v>11.710233000000001</v>
      </c>
      <c r="E81" s="21">
        <v>22.187487999999998</v>
      </c>
      <c r="F81" s="21">
        <v>26.009734000000002</v>
      </c>
    </row>
    <row r="82" spans="1:6" x14ac:dyDescent="0.15">
      <c r="A82" s="4" t="s">
        <v>187</v>
      </c>
      <c r="B82" s="15">
        <v>1890.771</v>
      </c>
      <c r="C82" s="15">
        <v>6373.7510000000002</v>
      </c>
      <c r="D82" s="15">
        <v>20258.788</v>
      </c>
      <c r="E82" s="15">
        <v>23807.475999999999</v>
      </c>
      <c r="F82" s="15">
        <v>14419.517</v>
      </c>
    </row>
    <row r="83" spans="1:6" x14ac:dyDescent="0.15">
      <c r="A83" s="4" t="s">
        <v>188</v>
      </c>
      <c r="B83" s="15">
        <v>-27352.5</v>
      </c>
      <c r="C83" s="15">
        <v>-14270.6</v>
      </c>
      <c r="D83" s="15">
        <v>-1856.2</v>
      </c>
      <c r="E83" s="15">
        <v>-10468.700000000001</v>
      </c>
      <c r="F83" s="15">
        <v>-21878.5</v>
      </c>
    </row>
    <row r="84" spans="1:6" x14ac:dyDescent="0.15">
      <c r="A84" s="4" t="s">
        <v>189</v>
      </c>
      <c r="B84" s="15">
        <v>8828.848</v>
      </c>
      <c r="C84" s="15">
        <v>14862.407999999999</v>
      </c>
      <c r="D84" s="15">
        <v>18542.295999999998</v>
      </c>
      <c r="E84" s="15">
        <v>25368.912</v>
      </c>
      <c r="F84" s="15">
        <v>38017.095999999998</v>
      </c>
    </row>
    <row r="85" spans="1:6" ht="12" x14ac:dyDescent="0.15">
      <c r="A85" s="4" t="s">
        <v>190</v>
      </c>
      <c r="B85" s="15" t="s">
        <v>82</v>
      </c>
      <c r="C85" s="15">
        <v>137.833</v>
      </c>
      <c r="D85" s="15">
        <v>7326.8829999999998</v>
      </c>
      <c r="E85" s="15">
        <v>347.88900000000001</v>
      </c>
      <c r="F85" s="15">
        <v>17057.170999999998</v>
      </c>
    </row>
    <row r="86" spans="1:6" ht="12" x14ac:dyDescent="0.15">
      <c r="A86" s="4" t="s">
        <v>191</v>
      </c>
      <c r="B86" s="15" t="s">
        <v>82</v>
      </c>
      <c r="C86" s="15" t="s">
        <v>82</v>
      </c>
      <c r="D86" s="15">
        <v>9489.8130000000001</v>
      </c>
      <c r="E86" s="15">
        <v>8800.5930000000008</v>
      </c>
      <c r="F86" s="15">
        <v>13307.454</v>
      </c>
    </row>
    <row r="87" spans="1:6" ht="12" x14ac:dyDescent="0.15">
      <c r="A87" s="4" t="s">
        <v>192</v>
      </c>
      <c r="B87" s="14" t="s">
        <v>193</v>
      </c>
      <c r="C87" s="14" t="s">
        <v>193</v>
      </c>
      <c r="D87" s="14" t="s">
        <v>193</v>
      </c>
      <c r="E87" s="14" t="s">
        <v>193</v>
      </c>
      <c r="F87" s="14" t="s">
        <v>193</v>
      </c>
    </row>
    <row r="88" spans="1:6" x14ac:dyDescent="0.15">
      <c r="A88" s="4" t="s">
        <v>194</v>
      </c>
      <c r="B88" s="15">
        <v>71.483999999999995</v>
      </c>
      <c r="C88" s="15">
        <v>103.268</v>
      </c>
      <c r="D88" s="15">
        <v>130.89699999999999</v>
      </c>
      <c r="E88" s="15">
        <v>358.20699999999999</v>
      </c>
      <c r="F88" s="15">
        <v>219.96100000000001</v>
      </c>
    </row>
    <row r="89" spans="1:6" x14ac:dyDescent="0.15">
      <c r="A89" s="4" t="s">
        <v>195</v>
      </c>
      <c r="B89" s="15">
        <v>12119.359</v>
      </c>
      <c r="C89" s="15">
        <v>20436.275000000001</v>
      </c>
      <c r="D89" s="15">
        <v>29191.781999999999</v>
      </c>
      <c r="E89" s="15">
        <v>41840.945</v>
      </c>
      <c r="F89" s="15">
        <v>44678.983</v>
      </c>
    </row>
    <row r="90" spans="1:6" x14ac:dyDescent="0.15">
      <c r="A90" s="4" t="s">
        <v>196</v>
      </c>
      <c r="B90" s="15">
        <v>661.36500000000001</v>
      </c>
      <c r="C90" s="15">
        <v>2526.9479999999999</v>
      </c>
      <c r="D90" s="15">
        <v>3066.3429999999998</v>
      </c>
      <c r="E90" s="15">
        <v>5855.92</v>
      </c>
      <c r="F90" s="15">
        <v>9118.7080000000005</v>
      </c>
    </row>
    <row r="91" spans="1:6" x14ac:dyDescent="0.15">
      <c r="A91" s="4" t="s">
        <v>197</v>
      </c>
      <c r="B91" s="15">
        <v>2535.6480000000001</v>
      </c>
      <c r="C91" s="15">
        <v>5241.0039999999999</v>
      </c>
      <c r="D91" s="15">
        <v>6715.79</v>
      </c>
      <c r="E91" s="15">
        <v>11318.321</v>
      </c>
      <c r="F91" s="15">
        <v>19339.576000000001</v>
      </c>
    </row>
    <row r="92" spans="1:6" x14ac:dyDescent="0.15">
      <c r="A92" s="4" t="s">
        <v>198</v>
      </c>
      <c r="B92" s="15">
        <v>1928.8989999999999</v>
      </c>
      <c r="C92" s="15">
        <v>1266.992</v>
      </c>
      <c r="D92" s="15">
        <v>1992.123</v>
      </c>
      <c r="E92" s="15">
        <v>3196.5160000000001</v>
      </c>
      <c r="F92" s="15">
        <v>6553.7120000000004</v>
      </c>
    </row>
    <row r="93" spans="1:6" x14ac:dyDescent="0.15">
      <c r="A93" s="4" t="s">
        <v>199</v>
      </c>
      <c r="B93" s="15">
        <v>136.52199999999999</v>
      </c>
      <c r="C93" s="15">
        <v>306.35199999999998</v>
      </c>
      <c r="D93" s="15">
        <v>493.76499999999999</v>
      </c>
      <c r="E93" s="15">
        <v>827.40800000000002</v>
      </c>
      <c r="F93" s="15">
        <v>1318.7349999999999</v>
      </c>
    </row>
    <row r="94" spans="1:6" x14ac:dyDescent="0.15">
      <c r="A94" s="4" t="s">
        <v>200</v>
      </c>
      <c r="B94" s="28">
        <v>68109</v>
      </c>
      <c r="C94" s="28">
        <v>105963</v>
      </c>
      <c r="D94" s="28">
        <v>120622</v>
      </c>
      <c r="E94" s="28">
        <v>157831</v>
      </c>
      <c r="F94" s="28">
        <v>178927</v>
      </c>
    </row>
    <row r="95" spans="1:6" x14ac:dyDescent="0.15">
      <c r="A95" s="4" t="s">
        <v>201</v>
      </c>
      <c r="B95" s="15">
        <v>71.671000000000006</v>
      </c>
      <c r="C95" s="15">
        <v>271.97899999999998</v>
      </c>
      <c r="D95" s="15">
        <v>36.993000000000002</v>
      </c>
      <c r="E95" s="15">
        <v>53.981000000000002</v>
      </c>
      <c r="F95" s="15">
        <v>178.393</v>
      </c>
    </row>
    <row r="96" spans="1:6" x14ac:dyDescent="0.15">
      <c r="A96" s="4" t="s">
        <v>95</v>
      </c>
      <c r="B96" s="24">
        <v>42856</v>
      </c>
      <c r="C96" s="24">
        <v>43217</v>
      </c>
      <c r="D96" s="24">
        <v>43570</v>
      </c>
      <c r="E96" s="24">
        <v>43936</v>
      </c>
      <c r="F96" s="24">
        <v>44302</v>
      </c>
    </row>
    <row r="97" spans="1:6" ht="12" x14ac:dyDescent="0.15">
      <c r="A97" s="4" t="s">
        <v>96</v>
      </c>
      <c r="B97" s="14" t="s">
        <v>97</v>
      </c>
      <c r="C97" s="14" t="s">
        <v>98</v>
      </c>
      <c r="D97" s="14" t="s">
        <v>99</v>
      </c>
      <c r="E97" s="14" t="s">
        <v>97</v>
      </c>
      <c r="F97" s="14" t="s">
        <v>97</v>
      </c>
    </row>
    <row r="98" spans="1:6" ht="12" x14ac:dyDescent="0.15">
      <c r="A98" s="4" t="s">
        <v>101</v>
      </c>
      <c r="B98" s="14" t="s">
        <v>202</v>
      </c>
      <c r="C98" s="14" t="s">
        <v>202</v>
      </c>
      <c r="D98" s="14" t="s">
        <v>202</v>
      </c>
      <c r="E98" s="14" t="s">
        <v>102</v>
      </c>
      <c r="F98" s="14" t="s">
        <v>202</v>
      </c>
    </row>
    <row r="99" spans="1:6" x14ac:dyDescent="0.15">
      <c r="A99" s="4"/>
      <c r="B99" s="4"/>
      <c r="C99" s="4"/>
      <c r="D99" s="4"/>
      <c r="E99" s="4"/>
      <c r="F99" s="4"/>
    </row>
    <row r="100" spans="1:6" x14ac:dyDescent="0.15">
      <c r="A100" s="10"/>
      <c r="B100" s="10"/>
      <c r="C100" s="10"/>
      <c r="D100" s="10"/>
      <c r="E100" s="10"/>
      <c r="F100" s="10"/>
    </row>
    <row r="101" spans="1:6" x14ac:dyDescent="0.15">
      <c r="A101" t="s">
        <v>203</v>
      </c>
    </row>
    <row r="102" spans="1:6" x14ac:dyDescent="0.15">
      <c r="A102" s="16" t="s">
        <v>13</v>
      </c>
    </row>
  </sheetData>
  <phoneticPr fontId="0" type="noConversion"/>
  <pageMargins left="0.2" right="0.2" top="0.5" bottom="0.5" header="0.5" footer="0.5"/>
  <pageSetup fitToWidth="0" fitToHeight="0" orientation="landscape" horizontalDpi="0" verticalDpi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5:IU81"/>
  <sheetViews>
    <sheetView workbookViewId="0">
      <selection activeCell="I40" sqref="I40"/>
    </sheetView>
  </sheetViews>
  <sheetFormatPr baseColWidth="10" defaultColWidth="8.83203125" defaultRowHeight="11" x14ac:dyDescent="0.15"/>
  <cols>
    <col min="1" max="1" width="45.83203125" customWidth="1"/>
    <col min="2" max="6" width="14.83203125" customWidth="1"/>
  </cols>
  <sheetData>
    <row r="5" spans="1:255" ht="17" x14ac:dyDescent="0.2">
      <c r="A5" s="1" t="s">
        <v>204</v>
      </c>
    </row>
    <row r="7" spans="1:255" ht="12" x14ac:dyDescent="0.15">
      <c r="A7" s="2" t="s">
        <v>205</v>
      </c>
      <c r="B7" s="3" t="s">
        <v>206</v>
      </c>
      <c r="C7" t="s">
        <v>17</v>
      </c>
      <c r="D7" s="4" t="s">
        <v>0</v>
      </c>
      <c r="E7" s="3" t="s">
        <v>207</v>
      </c>
      <c r="F7" t="s">
        <v>19</v>
      </c>
    </row>
    <row r="8" spans="1:255" x14ac:dyDescent="0.15">
      <c r="A8" s="4"/>
      <c r="B8" s="3" t="s">
        <v>208</v>
      </c>
      <c r="C8" t="s">
        <v>21</v>
      </c>
      <c r="D8" s="4" t="s">
        <v>0</v>
      </c>
      <c r="E8" s="3" t="s">
        <v>209</v>
      </c>
      <c r="F8" t="s">
        <v>2</v>
      </c>
    </row>
    <row r="9" spans="1:255" x14ac:dyDescent="0.15">
      <c r="A9" s="4"/>
      <c r="B9" s="3" t="s">
        <v>210</v>
      </c>
      <c r="C9" t="s">
        <v>24</v>
      </c>
      <c r="D9" s="4" t="s">
        <v>0</v>
      </c>
      <c r="E9" s="3" t="s">
        <v>211</v>
      </c>
      <c r="F9" t="s">
        <v>1</v>
      </c>
    </row>
    <row r="10" spans="1:255" x14ac:dyDescent="0.15">
      <c r="A10" s="4"/>
      <c r="B10" s="3" t="s">
        <v>212</v>
      </c>
      <c r="C10" t="s">
        <v>3</v>
      </c>
      <c r="D10" s="4" t="s">
        <v>0</v>
      </c>
      <c r="E10" s="3" t="s">
        <v>213</v>
      </c>
      <c r="F10" s="5" t="s">
        <v>4</v>
      </c>
    </row>
    <row r="11" spans="1:255" x14ac:dyDescent="0.15">
      <c r="A11" s="4"/>
      <c r="B11" s="3" t="s">
        <v>214</v>
      </c>
      <c r="C11" t="s">
        <v>29</v>
      </c>
      <c r="D11" s="4" t="s">
        <v>0</v>
      </c>
      <c r="E11" s="17"/>
      <c r="F11" s="17"/>
    </row>
    <row r="14" spans="1:255" x14ac:dyDescent="0.15">
      <c r="A14" s="6" t="s">
        <v>215</v>
      </c>
      <c r="B14" s="6"/>
      <c r="C14" s="6"/>
      <c r="D14" s="6"/>
      <c r="E14" s="6"/>
      <c r="F14" s="6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  <c r="IU14" s="30"/>
    </row>
    <row r="15" spans="1:255" ht="36" x14ac:dyDescent="0.15">
      <c r="A15" s="7" t="s">
        <v>5</v>
      </c>
      <c r="B15" s="11" t="s">
        <v>216</v>
      </c>
      <c r="C15" s="11" t="s">
        <v>32</v>
      </c>
      <c r="D15" s="11" t="s">
        <v>217</v>
      </c>
      <c r="E15" s="11" t="s">
        <v>218</v>
      </c>
      <c r="F15" s="11" t="s">
        <v>219</v>
      </c>
    </row>
    <row r="16" spans="1:255" ht="12" x14ac:dyDescent="0.15">
      <c r="A16" s="8" t="s">
        <v>6</v>
      </c>
      <c r="B16" s="12" t="s">
        <v>36</v>
      </c>
      <c r="C16" s="12" t="s">
        <v>36</v>
      </c>
      <c r="D16" s="12" t="s">
        <v>36</v>
      </c>
      <c r="E16" s="12" t="s">
        <v>36</v>
      </c>
      <c r="F16" s="12" t="s">
        <v>36</v>
      </c>
    </row>
    <row r="17" spans="1:6" x14ac:dyDescent="0.15">
      <c r="A17" s="9" t="s">
        <v>11</v>
      </c>
      <c r="B17" s="4"/>
      <c r="C17" s="4"/>
      <c r="D17" s="4"/>
      <c r="E17" s="4"/>
      <c r="F17" s="4"/>
    </row>
    <row r="18" spans="1:6" x14ac:dyDescent="0.15">
      <c r="A18" s="9" t="s">
        <v>9</v>
      </c>
      <c r="B18" s="13">
        <v>-4996.3999999999996</v>
      </c>
      <c r="C18" s="13">
        <v>-9107.9</v>
      </c>
      <c r="D18" s="13">
        <v>-3806.8</v>
      </c>
      <c r="E18" s="13">
        <v>-152.30000000000001</v>
      </c>
      <c r="F18" s="13">
        <v>-2491.6</v>
      </c>
    </row>
    <row r="19" spans="1:6" x14ac:dyDescent="0.15">
      <c r="A19" s="4" t="s">
        <v>44</v>
      </c>
      <c r="B19" s="15">
        <v>514.97400000000005</v>
      </c>
      <c r="C19" s="15">
        <v>1027.3119999999999</v>
      </c>
      <c r="D19" s="15">
        <v>1751.086</v>
      </c>
      <c r="E19" s="15">
        <v>2310.0650000000001</v>
      </c>
      <c r="F19" s="15">
        <v>3533.4830000000002</v>
      </c>
    </row>
    <row r="20" spans="1:6" x14ac:dyDescent="0.15">
      <c r="A20" s="4" t="s">
        <v>220</v>
      </c>
      <c r="B20" s="15">
        <v>1135.559</v>
      </c>
      <c r="C20" s="15">
        <v>1480.0119999999999</v>
      </c>
      <c r="D20" s="15">
        <v>1669.203</v>
      </c>
      <c r="E20" s="15">
        <v>1882.6510000000001</v>
      </c>
      <c r="F20" s="15">
        <v>2026.5509999999999</v>
      </c>
    </row>
    <row r="21" spans="1:6" x14ac:dyDescent="0.15">
      <c r="A21" s="9" t="s">
        <v>221</v>
      </c>
      <c r="B21" s="19">
        <v>1650.5329999999999</v>
      </c>
      <c r="C21" s="19">
        <v>2507.3240000000001</v>
      </c>
      <c r="D21" s="19">
        <v>3420.2890000000002</v>
      </c>
      <c r="E21" s="19">
        <v>4192.7160000000003</v>
      </c>
      <c r="F21" s="19">
        <v>5560.0339999999997</v>
      </c>
    </row>
    <row r="22" spans="1:6" x14ac:dyDescent="0.15">
      <c r="A22" s="4"/>
      <c r="B22" s="4"/>
      <c r="C22" s="4"/>
      <c r="D22" s="4"/>
      <c r="E22" s="4"/>
      <c r="F22" s="4"/>
    </row>
    <row r="23" spans="1:6" ht="12" x14ac:dyDescent="0.15">
      <c r="A23" s="4" t="s">
        <v>222</v>
      </c>
      <c r="B23" s="15" t="s">
        <v>12</v>
      </c>
      <c r="C23" s="15" t="s">
        <v>12</v>
      </c>
      <c r="D23" s="15">
        <v>8.6219999999999999</v>
      </c>
      <c r="E23" s="15">
        <v>13.426</v>
      </c>
      <c r="F23" s="15">
        <v>13.648999999999999</v>
      </c>
    </row>
    <row r="24" spans="1:6" x14ac:dyDescent="0.15">
      <c r="A24" s="4" t="s">
        <v>223</v>
      </c>
      <c r="B24" s="15">
        <v>26.042999999999999</v>
      </c>
      <c r="C24" s="15">
        <v>6.2069999999999999</v>
      </c>
      <c r="D24" s="15">
        <v>-1214.4000000000001</v>
      </c>
      <c r="E24" s="15">
        <v>-63.4</v>
      </c>
      <c r="F24" s="15">
        <v>-1331.4</v>
      </c>
    </row>
    <row r="25" spans="1:6" ht="12" x14ac:dyDescent="0.15">
      <c r="A25" s="4" t="s">
        <v>224</v>
      </c>
      <c r="B25" s="15" t="s">
        <v>12</v>
      </c>
      <c r="C25" s="15">
        <v>611.10799999999995</v>
      </c>
      <c r="D25" s="15">
        <v>542.94600000000003</v>
      </c>
      <c r="E25" s="15">
        <v>139.82300000000001</v>
      </c>
      <c r="F25" s="15">
        <v>2106.1170000000002</v>
      </c>
    </row>
    <row r="26" spans="1:6" ht="12" x14ac:dyDescent="0.15">
      <c r="A26" s="4" t="s">
        <v>225</v>
      </c>
      <c r="B26" s="15" t="s">
        <v>12</v>
      </c>
      <c r="C26" s="15">
        <v>2750.1289999999999</v>
      </c>
      <c r="D26" s="15" t="s">
        <v>12</v>
      </c>
      <c r="E26" s="15" t="s">
        <v>12</v>
      </c>
      <c r="F26" s="15">
        <v>22.317</v>
      </c>
    </row>
    <row r="27" spans="1:6" x14ac:dyDescent="0.15">
      <c r="A27" s="4" t="s">
        <v>226</v>
      </c>
      <c r="B27" s="15">
        <v>-0.6</v>
      </c>
      <c r="C27" s="15">
        <v>2852.6770000000001</v>
      </c>
      <c r="D27" s="15">
        <v>2781.9090000000001</v>
      </c>
      <c r="E27" s="15">
        <v>1926.72</v>
      </c>
      <c r="F27" s="15">
        <v>1113.105</v>
      </c>
    </row>
    <row r="28" spans="1:6" x14ac:dyDescent="0.15">
      <c r="A28" s="4" t="s">
        <v>227</v>
      </c>
      <c r="B28" s="15">
        <v>4249.5479999999998</v>
      </c>
      <c r="C28" s="15">
        <v>1076.2860000000001</v>
      </c>
      <c r="D28" s="15">
        <v>2061.4319999999998</v>
      </c>
      <c r="E28" s="15">
        <v>2780.0619999999999</v>
      </c>
      <c r="F28" s="15">
        <v>3659.989</v>
      </c>
    </row>
    <row r="29" spans="1:6" ht="12" x14ac:dyDescent="0.15">
      <c r="A29" s="4" t="s">
        <v>228</v>
      </c>
      <c r="B29" s="15">
        <v>74.331999999999994</v>
      </c>
      <c r="C29" s="15" t="s">
        <v>12</v>
      </c>
      <c r="D29" s="15" t="s">
        <v>12</v>
      </c>
      <c r="E29" s="15" t="s">
        <v>12</v>
      </c>
      <c r="F29" s="15">
        <v>170.45599999999999</v>
      </c>
    </row>
    <row r="30" spans="1:6" ht="12" x14ac:dyDescent="0.15">
      <c r="A30" s="4" t="s">
        <v>229</v>
      </c>
      <c r="B30" s="15" t="s">
        <v>12</v>
      </c>
      <c r="C30" s="15">
        <v>-1341.3</v>
      </c>
      <c r="D30" s="15">
        <v>-1226.5</v>
      </c>
      <c r="E30" s="15">
        <v>-2485.6999999999998</v>
      </c>
      <c r="F30" s="15" t="s">
        <v>12</v>
      </c>
    </row>
    <row r="31" spans="1:6" x14ac:dyDescent="0.15">
      <c r="A31" s="4" t="s">
        <v>230</v>
      </c>
      <c r="B31" s="15">
        <v>24.811</v>
      </c>
      <c r="C31" s="15">
        <v>1381.0219999999999</v>
      </c>
      <c r="D31" s="15">
        <v>1866.8409999999999</v>
      </c>
      <c r="E31" s="15">
        <v>-300.89999999999998</v>
      </c>
      <c r="F31" s="15">
        <v>-126.9</v>
      </c>
    </row>
    <row r="32" spans="1:6" x14ac:dyDescent="0.15">
      <c r="A32" s="4" t="s">
        <v>231</v>
      </c>
      <c r="B32" s="15">
        <v>-1861.4</v>
      </c>
      <c r="C32" s="15">
        <v>-5664.8</v>
      </c>
      <c r="D32" s="15">
        <v>-8703.4</v>
      </c>
      <c r="E32" s="15">
        <v>-546</v>
      </c>
      <c r="F32" s="15">
        <v>4162.5919999999996</v>
      </c>
    </row>
    <row r="33" spans="1:6" x14ac:dyDescent="0.15">
      <c r="A33" s="4" t="s">
        <v>232</v>
      </c>
      <c r="B33" s="15">
        <v>-5964.9</v>
      </c>
      <c r="C33" s="15">
        <v>-8102.7</v>
      </c>
      <c r="D33" s="15">
        <v>-8031.1</v>
      </c>
      <c r="E33" s="15">
        <v>-12925.8</v>
      </c>
      <c r="F33" s="15">
        <v>-2417.4</v>
      </c>
    </row>
    <row r="34" spans="1:6" x14ac:dyDescent="0.15">
      <c r="A34" s="4" t="s">
        <v>233</v>
      </c>
      <c r="B34" s="15">
        <v>4902.8440000000001</v>
      </c>
      <c r="C34" s="15">
        <v>14186.531999999999</v>
      </c>
      <c r="D34" s="15">
        <v>14518.806</v>
      </c>
      <c r="E34" s="15">
        <v>26106.190999999999</v>
      </c>
      <c r="F34" s="15">
        <v>5466.6980000000003</v>
      </c>
    </row>
    <row r="35" spans="1:6" x14ac:dyDescent="0.15">
      <c r="A35" s="4" t="s">
        <v>234</v>
      </c>
      <c r="B35" s="15">
        <v>2545.31</v>
      </c>
      <c r="C35" s="15">
        <v>2004.6089999999999</v>
      </c>
      <c r="D35" s="15">
        <v>3639.4920000000002</v>
      </c>
      <c r="E35" s="15">
        <v>1764.922</v>
      </c>
      <c r="F35" s="15">
        <v>-1349.3</v>
      </c>
    </row>
    <row r="36" spans="1:6" x14ac:dyDescent="0.15">
      <c r="A36" s="4" t="s">
        <v>235</v>
      </c>
      <c r="B36" s="15">
        <v>-42.6</v>
      </c>
      <c r="C36" s="15">
        <v>-91.3</v>
      </c>
      <c r="D36" s="15">
        <v>445.58499999999998</v>
      </c>
      <c r="E36" s="15">
        <v>92.932000000000002</v>
      </c>
      <c r="F36" s="15">
        <v>166.12</v>
      </c>
    </row>
    <row r="37" spans="1:6" x14ac:dyDescent="0.15">
      <c r="A37" s="4" t="s">
        <v>236</v>
      </c>
      <c r="B37" s="15">
        <v>682.346</v>
      </c>
      <c r="C37" s="15">
        <v>-1371.6</v>
      </c>
      <c r="D37" s="15">
        <v>1936.6590000000001</v>
      </c>
      <c r="E37" s="15">
        <v>6313.96</v>
      </c>
      <c r="F37" s="15">
        <v>6157.0360000000001</v>
      </c>
    </row>
    <row r="38" spans="1:6" x14ac:dyDescent="0.15">
      <c r="A38" s="9" t="s">
        <v>237</v>
      </c>
      <c r="B38" s="19">
        <v>1289.9010000000001</v>
      </c>
      <c r="C38" s="19">
        <v>1696.3219999999999</v>
      </c>
      <c r="D38" s="19">
        <v>8240.3709999999992</v>
      </c>
      <c r="E38" s="19">
        <v>26856.726999999999</v>
      </c>
      <c r="F38" s="19">
        <v>20881.421999999999</v>
      </c>
    </row>
    <row r="39" spans="1:6" x14ac:dyDescent="0.15">
      <c r="A39" s="4"/>
      <c r="B39" s="4"/>
      <c r="C39" s="4"/>
      <c r="D39" s="4"/>
      <c r="E39" s="4"/>
      <c r="F39" s="4"/>
    </row>
    <row r="40" spans="1:6" x14ac:dyDescent="0.15">
      <c r="A40" s="4" t="s">
        <v>238</v>
      </c>
      <c r="B40" s="15">
        <v>-2461</v>
      </c>
      <c r="C40" s="15">
        <v>-4091.3</v>
      </c>
      <c r="D40" s="15">
        <v>-3500.2</v>
      </c>
      <c r="E40" s="15">
        <v>-6561.6</v>
      </c>
      <c r="F40" s="15">
        <v>-17102.400000000001</v>
      </c>
    </row>
    <row r="41" spans="1:6" x14ac:dyDescent="0.15">
      <c r="A41" s="4" t="s">
        <v>239</v>
      </c>
      <c r="B41" s="15">
        <v>1260.337</v>
      </c>
      <c r="C41" s="15">
        <v>-290.3</v>
      </c>
      <c r="D41" s="15">
        <v>-615.79999999999995</v>
      </c>
      <c r="E41" s="15">
        <v>-160.69999999999999</v>
      </c>
      <c r="F41" s="15">
        <v>-19.600000000000001</v>
      </c>
    </row>
    <row r="42" spans="1:6" ht="12" x14ac:dyDescent="0.15">
      <c r="A42" s="4" t="s">
        <v>240</v>
      </c>
      <c r="B42" s="15" t="s">
        <v>12</v>
      </c>
      <c r="C42" s="15" t="s">
        <v>12</v>
      </c>
      <c r="D42" s="15" t="s">
        <v>12</v>
      </c>
      <c r="E42" s="15">
        <v>13027.155000000001</v>
      </c>
      <c r="F42" s="15" t="s">
        <v>12</v>
      </c>
    </row>
    <row r="43" spans="1:6" x14ac:dyDescent="0.15">
      <c r="A43" s="4" t="s">
        <v>241</v>
      </c>
      <c r="B43" s="15">
        <v>-441</v>
      </c>
      <c r="C43" s="15">
        <v>-932.3</v>
      </c>
      <c r="D43" s="15">
        <v>-728.8</v>
      </c>
      <c r="E43" s="15">
        <v>-4794.3</v>
      </c>
      <c r="F43" s="15">
        <v>-4267.1000000000004</v>
      </c>
    </row>
    <row r="44" spans="1:6" x14ac:dyDescent="0.15">
      <c r="A44" s="4" t="s">
        <v>242</v>
      </c>
      <c r="B44" s="15">
        <v>-12106.5</v>
      </c>
      <c r="C44" s="15">
        <v>3807.6190000000001</v>
      </c>
      <c r="D44" s="15">
        <v>-11170.7</v>
      </c>
      <c r="E44" s="15">
        <v>-15906.5</v>
      </c>
      <c r="F44" s="15">
        <v>-13501.1</v>
      </c>
    </row>
    <row r="45" spans="1:6" x14ac:dyDescent="0.15">
      <c r="A45" s="4" t="s">
        <v>243</v>
      </c>
      <c r="B45" s="15">
        <v>-274.89999999999998</v>
      </c>
      <c r="C45" s="15">
        <v>-1216.8</v>
      </c>
      <c r="D45" s="15">
        <v>-2910</v>
      </c>
      <c r="E45" s="15">
        <v>-1360.3</v>
      </c>
      <c r="F45" s="15">
        <v>2551.9259999999999</v>
      </c>
    </row>
    <row r="46" spans="1:6" x14ac:dyDescent="0.15">
      <c r="A46" s="4" t="s">
        <v>244</v>
      </c>
      <c r="B46" s="15">
        <v>545</v>
      </c>
      <c r="C46" s="15">
        <v>-3067.4</v>
      </c>
      <c r="D46" s="15">
        <v>-26555.9</v>
      </c>
      <c r="E46" s="15">
        <v>-24059.1</v>
      </c>
      <c r="F46" s="15">
        <v>6259.241</v>
      </c>
    </row>
    <row r="47" spans="1:6" x14ac:dyDescent="0.15">
      <c r="A47" s="9" t="s">
        <v>245</v>
      </c>
      <c r="B47" s="19">
        <v>-13478.1</v>
      </c>
      <c r="C47" s="19">
        <v>-5790.5</v>
      </c>
      <c r="D47" s="19">
        <v>-45481.4</v>
      </c>
      <c r="E47" s="19">
        <v>-39815.300000000003</v>
      </c>
      <c r="F47" s="19">
        <v>-26079</v>
      </c>
    </row>
    <row r="48" spans="1:6" x14ac:dyDescent="0.15">
      <c r="A48" s="4"/>
      <c r="B48" s="4"/>
      <c r="C48" s="4"/>
      <c r="D48" s="4"/>
      <c r="E48" s="4"/>
      <c r="F48" s="4"/>
    </row>
    <row r="49" spans="1:6" x14ac:dyDescent="0.15">
      <c r="A49" s="4" t="s">
        <v>246</v>
      </c>
      <c r="B49" s="15">
        <v>1890.771</v>
      </c>
      <c r="C49" s="15">
        <v>4021.0039999999999</v>
      </c>
      <c r="D49" s="15">
        <v>3029.576</v>
      </c>
      <c r="E49" s="15">
        <v>700</v>
      </c>
      <c r="F49" s="15">
        <v>1179.422</v>
      </c>
    </row>
    <row r="50" spans="1:6" ht="12" x14ac:dyDescent="0.15">
      <c r="A50" s="4" t="s">
        <v>247</v>
      </c>
      <c r="B50" s="15" t="s">
        <v>12</v>
      </c>
      <c r="C50" s="15">
        <v>3168</v>
      </c>
      <c r="D50" s="15">
        <v>15657.968999999999</v>
      </c>
      <c r="E50" s="15">
        <v>16500</v>
      </c>
      <c r="F50" s="15">
        <v>2890.5749999999998</v>
      </c>
    </row>
    <row r="51" spans="1:6" x14ac:dyDescent="0.15">
      <c r="A51" s="9" t="s">
        <v>248</v>
      </c>
      <c r="B51" s="19">
        <v>1890.771</v>
      </c>
      <c r="C51" s="19">
        <v>7189.0039999999999</v>
      </c>
      <c r="D51" s="19">
        <v>18687.544999999998</v>
      </c>
      <c r="E51" s="19">
        <v>17200</v>
      </c>
      <c r="F51" s="19">
        <v>4069.9969999999998</v>
      </c>
    </row>
    <row r="52" spans="1:6" x14ac:dyDescent="0.15">
      <c r="A52" s="4" t="s">
        <v>249</v>
      </c>
      <c r="B52" s="15">
        <v>-946.4</v>
      </c>
      <c r="C52" s="15">
        <v>-3576.2</v>
      </c>
      <c r="D52" s="15">
        <v>-3491.5</v>
      </c>
      <c r="E52" s="15">
        <v>-2356.9</v>
      </c>
      <c r="F52" s="15">
        <v>-1200</v>
      </c>
    </row>
    <row r="53" spans="1:6" ht="12" x14ac:dyDescent="0.15">
      <c r="A53" s="4" t="s">
        <v>250</v>
      </c>
      <c r="B53" s="15" t="s">
        <v>12</v>
      </c>
      <c r="C53" s="15" t="s">
        <v>12</v>
      </c>
      <c r="D53" s="15">
        <v>-920.5</v>
      </c>
      <c r="E53" s="15">
        <v>-10889.4</v>
      </c>
      <c r="F53" s="15">
        <v>-11960.2</v>
      </c>
    </row>
    <row r="54" spans="1:6" x14ac:dyDescent="0.15">
      <c r="A54" s="9" t="s">
        <v>251</v>
      </c>
      <c r="B54" s="19">
        <v>-946.4</v>
      </c>
      <c r="C54" s="19">
        <v>-3576.2</v>
      </c>
      <c r="D54" s="19">
        <v>-4412</v>
      </c>
      <c r="E54" s="19">
        <v>-13246.3</v>
      </c>
      <c r="F54" s="19">
        <v>-13160.2</v>
      </c>
    </row>
    <row r="55" spans="1:6" x14ac:dyDescent="0.15">
      <c r="A55" s="4"/>
      <c r="B55" s="4"/>
      <c r="C55" s="4"/>
      <c r="D55" s="4"/>
      <c r="E55" s="4"/>
      <c r="F55" s="4"/>
    </row>
    <row r="56" spans="1:6" x14ac:dyDescent="0.15">
      <c r="A56" s="4" t="s">
        <v>252</v>
      </c>
      <c r="B56" s="15">
        <v>17447.652999999998</v>
      </c>
      <c r="C56" s="15">
        <v>75.712999999999994</v>
      </c>
      <c r="D56" s="15">
        <v>82.396000000000001</v>
      </c>
      <c r="E56" s="15">
        <v>135.745</v>
      </c>
      <c r="F56" s="15">
        <v>3580.4250000000002</v>
      </c>
    </row>
    <row r="57" spans="1:6" ht="12" x14ac:dyDescent="0.15">
      <c r="A57" s="4" t="s">
        <v>253</v>
      </c>
      <c r="B57" s="15" t="s">
        <v>12</v>
      </c>
      <c r="C57" s="15" t="s">
        <v>12</v>
      </c>
      <c r="D57" s="15">
        <v>-5338.3</v>
      </c>
      <c r="E57" s="15" t="s">
        <v>12</v>
      </c>
      <c r="F57" s="15">
        <v>-205.9</v>
      </c>
    </row>
    <row r="58" spans="1:6" x14ac:dyDescent="0.15">
      <c r="A58" s="4"/>
      <c r="B58" s="4"/>
      <c r="C58" s="4"/>
      <c r="D58" s="4"/>
      <c r="E58" s="4"/>
      <c r="F58" s="4"/>
    </row>
    <row r="59" spans="1:6" ht="12" x14ac:dyDescent="0.15">
      <c r="A59" s="9" t="s">
        <v>254</v>
      </c>
      <c r="B59" s="19" t="s">
        <v>12</v>
      </c>
      <c r="C59" s="19" t="s">
        <v>12</v>
      </c>
      <c r="D59" s="19" t="s">
        <v>12</v>
      </c>
      <c r="E59" s="19" t="s">
        <v>12</v>
      </c>
      <c r="F59" s="19" t="s">
        <v>12</v>
      </c>
    </row>
    <row r="60" spans="1:6" x14ac:dyDescent="0.15">
      <c r="A60" s="4"/>
      <c r="B60" s="4"/>
      <c r="C60" s="4"/>
      <c r="D60" s="4"/>
      <c r="E60" s="4"/>
      <c r="F60" s="4"/>
    </row>
    <row r="61" spans="1:6" ht="12" x14ac:dyDescent="0.15">
      <c r="A61" s="4" t="s">
        <v>255</v>
      </c>
      <c r="B61" s="15" t="s">
        <v>12</v>
      </c>
      <c r="C61" s="15" t="s">
        <v>12</v>
      </c>
      <c r="D61" s="15" t="s">
        <v>12</v>
      </c>
      <c r="E61" s="15" t="s">
        <v>12</v>
      </c>
      <c r="F61" s="15" t="s">
        <v>12</v>
      </c>
    </row>
    <row r="62" spans="1:6" ht="12" x14ac:dyDescent="0.15">
      <c r="A62" s="4" t="s">
        <v>256</v>
      </c>
      <c r="B62" s="15" t="s">
        <v>12</v>
      </c>
      <c r="C62" s="15">
        <v>1011.727</v>
      </c>
      <c r="D62" s="15">
        <v>31679.813999999998</v>
      </c>
      <c r="E62" s="15">
        <v>15145.499</v>
      </c>
      <c r="F62" s="15">
        <v>16935.585999999999</v>
      </c>
    </row>
    <row r="63" spans="1:6" x14ac:dyDescent="0.15">
      <c r="A63" s="9" t="s">
        <v>257</v>
      </c>
      <c r="B63" s="19">
        <v>18392.027999999998</v>
      </c>
      <c r="C63" s="19">
        <v>4700.2730000000001</v>
      </c>
      <c r="D63" s="19">
        <v>40699.470999999998</v>
      </c>
      <c r="E63" s="19">
        <v>19234.985000000001</v>
      </c>
      <c r="F63" s="19">
        <v>11219.928</v>
      </c>
    </row>
    <row r="64" spans="1:6" x14ac:dyDescent="0.15">
      <c r="A64" s="4"/>
      <c r="B64" s="4"/>
      <c r="C64" s="4"/>
      <c r="D64" s="4"/>
      <c r="E64" s="4"/>
      <c r="F64" s="4"/>
    </row>
    <row r="65" spans="1:6" x14ac:dyDescent="0.15">
      <c r="A65" s="4" t="s">
        <v>258</v>
      </c>
      <c r="B65" s="15">
        <v>-101.5</v>
      </c>
      <c r="C65" s="15">
        <v>343.14699999999999</v>
      </c>
      <c r="D65" s="15">
        <v>726.46199999999999</v>
      </c>
      <c r="E65" s="15">
        <v>-641.5</v>
      </c>
      <c r="F65" s="15">
        <v>1681.163</v>
      </c>
    </row>
    <row r="66" spans="1:6" x14ac:dyDescent="0.15">
      <c r="A66" s="9" t="s">
        <v>259</v>
      </c>
      <c r="B66" s="20">
        <v>6102.3119999999999</v>
      </c>
      <c r="C66" s="20">
        <v>949.21699999999998</v>
      </c>
      <c r="D66" s="20">
        <v>4184.8689999999997</v>
      </c>
      <c r="E66" s="20">
        <v>5634.8869999999997</v>
      </c>
      <c r="F66" s="20">
        <v>7703.5209999999997</v>
      </c>
    </row>
    <row r="67" spans="1:6" x14ac:dyDescent="0.15">
      <c r="A67" s="4"/>
      <c r="B67" s="4"/>
      <c r="C67" s="4"/>
      <c r="D67" s="4"/>
      <c r="E67" s="4"/>
      <c r="F67" s="4"/>
    </row>
    <row r="68" spans="1:6" x14ac:dyDescent="0.15">
      <c r="A68" s="9" t="s">
        <v>84</v>
      </c>
      <c r="B68" s="4"/>
      <c r="C68" s="4"/>
      <c r="D68" s="4"/>
      <c r="E68" s="4"/>
      <c r="F68" s="4"/>
    </row>
    <row r="69" spans="1:6" x14ac:dyDescent="0.15">
      <c r="A69" s="4" t="s">
        <v>260</v>
      </c>
      <c r="B69" s="15">
        <v>27.268000000000001</v>
      </c>
      <c r="C69" s="15">
        <v>56.506999999999998</v>
      </c>
      <c r="D69" s="15">
        <v>515.23400000000004</v>
      </c>
      <c r="E69" s="15">
        <v>577.30600000000004</v>
      </c>
      <c r="F69" s="15">
        <v>421.03500000000003</v>
      </c>
    </row>
    <row r="70" spans="1:6" x14ac:dyDescent="0.15">
      <c r="A70" s="4" t="s">
        <v>261</v>
      </c>
      <c r="B70" s="15">
        <v>9.8070000000000004</v>
      </c>
      <c r="C70" s="15">
        <v>21.271999999999998</v>
      </c>
      <c r="D70" s="15">
        <v>110.498</v>
      </c>
      <c r="E70" s="15">
        <v>240.899</v>
      </c>
      <c r="F70" s="15">
        <v>666.30499999999995</v>
      </c>
    </row>
    <row r="71" spans="1:6" x14ac:dyDescent="0.15">
      <c r="A71" s="4" t="s">
        <v>262</v>
      </c>
      <c r="B71" s="15">
        <v>-333.7</v>
      </c>
      <c r="C71" s="15">
        <v>-1981.9</v>
      </c>
      <c r="D71" s="15">
        <v>1367.1044999999999</v>
      </c>
      <c r="E71" s="15">
        <v>10305.29775</v>
      </c>
      <c r="F71" s="15">
        <v>8853.1380000000008</v>
      </c>
    </row>
    <row r="72" spans="1:6" x14ac:dyDescent="0.15">
      <c r="A72" s="4" t="s">
        <v>263</v>
      </c>
      <c r="B72" s="15">
        <v>-315.7</v>
      </c>
      <c r="C72" s="15">
        <v>-1936.5</v>
      </c>
      <c r="D72" s="15">
        <v>1745.086875</v>
      </c>
      <c r="E72" s="15">
        <v>10894.210499999999</v>
      </c>
      <c r="F72" s="15">
        <v>9373.5752499999999</v>
      </c>
    </row>
    <row r="73" spans="1:6" x14ac:dyDescent="0.15">
      <c r="A73" s="4" t="s">
        <v>264</v>
      </c>
      <c r="B73" s="15">
        <v>-312.8</v>
      </c>
      <c r="C73" s="15">
        <v>-1133.3</v>
      </c>
      <c r="D73" s="15">
        <v>-1274.5999999999999</v>
      </c>
      <c r="E73" s="15">
        <v>-15799.5</v>
      </c>
      <c r="F73" s="15">
        <v>-23146.1</v>
      </c>
    </row>
    <row r="74" spans="1:6" x14ac:dyDescent="0.15">
      <c r="A74" s="4" t="s">
        <v>265</v>
      </c>
      <c r="B74" s="15">
        <v>944.375</v>
      </c>
      <c r="C74" s="15">
        <v>3612.8330000000001</v>
      </c>
      <c r="D74" s="15">
        <v>14275.535</v>
      </c>
      <c r="E74" s="15">
        <v>3953.741</v>
      </c>
      <c r="F74" s="15">
        <v>-9090.2000000000007</v>
      </c>
    </row>
    <row r="75" spans="1:6" ht="12" x14ac:dyDescent="0.15">
      <c r="A75" s="4" t="s">
        <v>266</v>
      </c>
      <c r="B75" s="15" t="s">
        <v>12</v>
      </c>
      <c r="C75" s="15">
        <v>2018.461</v>
      </c>
      <c r="D75" s="15">
        <v>-28412</v>
      </c>
      <c r="E75" s="15">
        <v>-17871.2</v>
      </c>
      <c r="F75" s="15" t="s">
        <v>12</v>
      </c>
    </row>
    <row r="76" spans="1:6" ht="12" x14ac:dyDescent="0.15">
      <c r="A76" s="4" t="s">
        <v>267</v>
      </c>
      <c r="B76" s="15" t="s">
        <v>12</v>
      </c>
      <c r="C76" s="15">
        <v>865.54200000000003</v>
      </c>
      <c r="D76" s="15">
        <v>32050.146000000001</v>
      </c>
      <c r="E76" s="15">
        <v>14054.62</v>
      </c>
      <c r="F76" s="15" t="s">
        <v>12</v>
      </c>
    </row>
    <row r="77" spans="1:6" x14ac:dyDescent="0.15">
      <c r="A77" s="4" t="s">
        <v>95</v>
      </c>
      <c r="B77" s="24">
        <v>42856</v>
      </c>
      <c r="C77" s="24">
        <v>43217</v>
      </c>
      <c r="D77" s="24">
        <v>43570</v>
      </c>
      <c r="E77" s="24">
        <v>43936</v>
      </c>
      <c r="F77" s="24">
        <v>44302</v>
      </c>
    </row>
    <row r="78" spans="1:6" ht="12" x14ac:dyDescent="0.15">
      <c r="A78" s="4" t="s">
        <v>96</v>
      </c>
      <c r="B78" s="14" t="s">
        <v>98</v>
      </c>
      <c r="C78" s="14" t="s">
        <v>98</v>
      </c>
      <c r="D78" s="14" t="s">
        <v>98</v>
      </c>
      <c r="E78" s="14" t="s">
        <v>98</v>
      </c>
      <c r="F78" s="14" t="s">
        <v>97</v>
      </c>
    </row>
    <row r="79" spans="1:6" ht="12" x14ac:dyDescent="0.15">
      <c r="A79" s="4" t="s">
        <v>101</v>
      </c>
      <c r="B79" s="14" t="s">
        <v>102</v>
      </c>
      <c r="C79" s="14" t="s">
        <v>102</v>
      </c>
      <c r="D79" s="14" t="s">
        <v>102</v>
      </c>
      <c r="E79" s="14" t="s">
        <v>102</v>
      </c>
      <c r="F79" s="14" t="s">
        <v>102</v>
      </c>
    </row>
    <row r="80" spans="1:6" x14ac:dyDescent="0.15">
      <c r="A80" s="4"/>
      <c r="B80" s="4"/>
      <c r="C80" s="4"/>
      <c r="D80" s="4"/>
      <c r="E80" s="4"/>
      <c r="F80" s="4"/>
    </row>
    <row r="81" spans="1:6" ht="72" x14ac:dyDescent="0.15">
      <c r="A81" s="29" t="s">
        <v>13</v>
      </c>
      <c r="B81" s="10"/>
      <c r="C81" s="10"/>
      <c r="D81" s="10"/>
      <c r="E81" s="10"/>
      <c r="F81" s="10"/>
    </row>
  </sheetData>
  <phoneticPr fontId="0" type="noConversion"/>
  <pageMargins left="0.2" right="0.2" top="0.5" bottom="0.5" header="0.5" footer="0.5"/>
  <pageSetup fitToWidth="0" fitToHeight="0" orientation="landscape" horizontalDpi="0" verticalDpi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5:IU82"/>
  <sheetViews>
    <sheetView workbookViewId="0"/>
  </sheetViews>
  <sheetFormatPr baseColWidth="10" defaultColWidth="8.83203125" defaultRowHeight="11" x14ac:dyDescent="0.15"/>
  <cols>
    <col min="1" max="1" width="45.83203125" customWidth="1"/>
    <col min="2" max="6" width="14.83203125" customWidth="1"/>
  </cols>
  <sheetData>
    <row r="5" spans="1:255" ht="17" x14ac:dyDescent="0.2">
      <c r="A5" s="1" t="s">
        <v>269</v>
      </c>
    </row>
    <row r="7" spans="1:255" ht="12" x14ac:dyDescent="0.15">
      <c r="A7" s="2" t="s">
        <v>270</v>
      </c>
      <c r="B7" s="3" t="s">
        <v>271</v>
      </c>
      <c r="C7" t="s">
        <v>272</v>
      </c>
      <c r="D7" s="4" t="s">
        <v>0</v>
      </c>
      <c r="E7" s="3" t="s">
        <v>273</v>
      </c>
      <c r="F7" t="s">
        <v>19</v>
      </c>
    </row>
    <row r="8" spans="1:255" x14ac:dyDescent="0.15">
      <c r="A8" s="4"/>
      <c r="B8" s="3" t="s">
        <v>274</v>
      </c>
      <c r="C8" t="s">
        <v>21</v>
      </c>
      <c r="D8" s="4" t="s">
        <v>0</v>
      </c>
      <c r="E8" s="3" t="s">
        <v>275</v>
      </c>
      <c r="F8" t="s">
        <v>2</v>
      </c>
    </row>
    <row r="9" spans="1:255" x14ac:dyDescent="0.15">
      <c r="A9" s="4"/>
      <c r="B9" s="3" t="s">
        <v>276</v>
      </c>
      <c r="C9" t="s">
        <v>24</v>
      </c>
      <c r="D9" s="4" t="s">
        <v>0</v>
      </c>
      <c r="E9" s="3" t="s">
        <v>277</v>
      </c>
      <c r="F9" t="s">
        <v>1</v>
      </c>
    </row>
    <row r="10" spans="1:255" x14ac:dyDescent="0.15">
      <c r="A10" s="4"/>
      <c r="B10" s="3" t="s">
        <v>278</v>
      </c>
      <c r="C10" t="s">
        <v>3</v>
      </c>
      <c r="D10" s="4" t="s">
        <v>0</v>
      </c>
      <c r="E10" s="3" t="s">
        <v>279</v>
      </c>
      <c r="F10" s="5" t="s">
        <v>4</v>
      </c>
    </row>
    <row r="13" spans="1:255" x14ac:dyDescent="0.15">
      <c r="A13" s="6" t="s">
        <v>280</v>
      </c>
      <c r="B13" s="6"/>
      <c r="C13" s="6"/>
      <c r="D13" s="6"/>
      <c r="E13" s="6"/>
      <c r="F13" s="6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</row>
    <row r="14" spans="1:255" ht="36" x14ac:dyDescent="0.15">
      <c r="A14" s="7" t="s">
        <v>5</v>
      </c>
      <c r="B14" s="11" t="s">
        <v>31</v>
      </c>
      <c r="C14" s="11" t="s">
        <v>32</v>
      </c>
      <c r="D14" s="11" t="s">
        <v>33</v>
      </c>
      <c r="E14" s="11" t="s">
        <v>34</v>
      </c>
      <c r="F14" s="11" t="s">
        <v>35</v>
      </c>
    </row>
    <row r="15" spans="1:255" ht="12" x14ac:dyDescent="0.15">
      <c r="A15" s="8" t="s">
        <v>6</v>
      </c>
      <c r="B15" s="12" t="s">
        <v>36</v>
      </c>
      <c r="C15" s="12" t="s">
        <v>36</v>
      </c>
      <c r="D15" s="12" t="s">
        <v>36</v>
      </c>
      <c r="E15" s="12" t="s">
        <v>36</v>
      </c>
      <c r="F15" s="12" t="s">
        <v>36</v>
      </c>
    </row>
    <row r="16" spans="1:255" x14ac:dyDescent="0.15">
      <c r="A16" s="9" t="s">
        <v>281</v>
      </c>
      <c r="B16" s="4"/>
      <c r="C16" s="4"/>
      <c r="D16" s="4"/>
      <c r="E16" s="4"/>
      <c r="F16" s="4"/>
    </row>
    <row r="17" spans="1:6" x14ac:dyDescent="0.15">
      <c r="A17" s="4" t="s">
        <v>282</v>
      </c>
      <c r="B17" s="15">
        <v>114789.808</v>
      </c>
      <c r="C17" s="15">
        <v>178272.99299999999</v>
      </c>
      <c r="D17" s="15">
        <v>254396.326</v>
      </c>
      <c r="E17" s="15">
        <v>356020.37400000001</v>
      </c>
      <c r="F17" s="15">
        <v>447502.17300000001</v>
      </c>
    </row>
    <row r="18" spans="1:6" x14ac:dyDescent="0.15">
      <c r="A18" s="4" t="s">
        <v>283</v>
      </c>
      <c r="B18" s="15">
        <v>632.72400000000005</v>
      </c>
      <c r="C18" s="15">
        <v>2362.902</v>
      </c>
      <c r="D18" s="15">
        <v>3297.4340000000002</v>
      </c>
      <c r="E18" s="15">
        <v>6021.5079999999998</v>
      </c>
      <c r="F18" s="15">
        <v>14665.281000000001</v>
      </c>
    </row>
    <row r="19" spans="1:6" x14ac:dyDescent="0.15">
      <c r="A19" s="4" t="s">
        <v>284</v>
      </c>
      <c r="B19" s="15">
        <v>-420.2</v>
      </c>
      <c r="C19" s="15">
        <v>-98</v>
      </c>
      <c r="D19" s="15">
        <v>-223.3</v>
      </c>
      <c r="E19" s="15">
        <v>-546.70000000000005</v>
      </c>
      <c r="F19" s="15">
        <v>-1103.9000000000001</v>
      </c>
    </row>
    <row r="20" spans="1:6" ht="12" x14ac:dyDescent="0.15">
      <c r="A20" s="4" t="s">
        <v>285</v>
      </c>
      <c r="B20" s="15" t="s">
        <v>12</v>
      </c>
      <c r="C20" s="15">
        <v>504.44900000000001</v>
      </c>
      <c r="D20" s="15">
        <v>819.48699999999997</v>
      </c>
      <c r="E20" s="15">
        <v>836.53899999999999</v>
      </c>
      <c r="F20" s="15">
        <v>956.24800000000005</v>
      </c>
    </row>
    <row r="21" spans="1:6" x14ac:dyDescent="0.15">
      <c r="A21" s="9" t="s">
        <v>286</v>
      </c>
      <c r="B21" s="13">
        <v>115002.317</v>
      </c>
      <c r="C21" s="13">
        <v>181042.3</v>
      </c>
      <c r="D21" s="13">
        <v>258289.94699999999</v>
      </c>
      <c r="E21" s="13">
        <v>362331.75400000002</v>
      </c>
      <c r="F21" s="13">
        <v>462019.75900000002</v>
      </c>
    </row>
    <row r="22" spans="1:6" x14ac:dyDescent="0.15">
      <c r="A22" s="4"/>
      <c r="B22" s="4"/>
      <c r="C22" s="4"/>
      <c r="D22" s="4"/>
      <c r="E22" s="4"/>
      <c r="F22" s="4"/>
    </row>
    <row r="23" spans="1:6" x14ac:dyDescent="0.15">
      <c r="A23" s="9" t="s">
        <v>287</v>
      </c>
      <c r="B23" s="4"/>
      <c r="C23" s="4"/>
      <c r="D23" s="4"/>
      <c r="E23" s="4"/>
      <c r="F23" s="4"/>
    </row>
    <row r="24" spans="1:6" x14ac:dyDescent="0.15">
      <c r="A24" s="4" t="s">
        <v>282</v>
      </c>
      <c r="B24" s="15">
        <v>194.59700000000001</v>
      </c>
      <c r="C24" s="15">
        <v>151.589</v>
      </c>
      <c r="D24" s="15">
        <v>2269.5</v>
      </c>
      <c r="E24" s="15">
        <v>4956.2640000000001</v>
      </c>
      <c r="F24" s="15">
        <v>7049.2219999999998</v>
      </c>
    </row>
    <row r="25" spans="1:6" x14ac:dyDescent="0.15">
      <c r="A25" s="4" t="s">
        <v>283</v>
      </c>
      <c r="B25" s="15">
        <v>-691.5</v>
      </c>
      <c r="C25" s="15">
        <v>-748.8</v>
      </c>
      <c r="D25" s="15">
        <v>-670.4</v>
      </c>
      <c r="E25" s="15">
        <v>-2070.6999999999998</v>
      </c>
      <c r="F25" s="15">
        <v>-5136.7</v>
      </c>
    </row>
    <row r="26" spans="1:6" ht="12" x14ac:dyDescent="0.15">
      <c r="A26" s="4" t="s">
        <v>284</v>
      </c>
      <c r="B26" s="15">
        <v>53.470999999999997</v>
      </c>
      <c r="C26" s="15" t="s">
        <v>12</v>
      </c>
      <c r="D26" s="15" t="s">
        <v>12</v>
      </c>
      <c r="E26" s="15" t="s">
        <v>12</v>
      </c>
      <c r="F26" s="15" t="s">
        <v>12</v>
      </c>
    </row>
    <row r="27" spans="1:6" ht="12" x14ac:dyDescent="0.15">
      <c r="A27" s="4" t="s">
        <v>285</v>
      </c>
      <c r="B27" s="15">
        <v>-5359</v>
      </c>
      <c r="C27" s="15">
        <v>-4760.7</v>
      </c>
      <c r="D27" s="15">
        <v>-2850.7</v>
      </c>
      <c r="E27" s="15" t="s">
        <v>12</v>
      </c>
      <c r="F27" s="15" t="s">
        <v>12</v>
      </c>
    </row>
    <row r="28" spans="1:6" ht="12" x14ac:dyDescent="0.15">
      <c r="A28" s="4" t="s">
        <v>288</v>
      </c>
      <c r="B28" s="15" t="s">
        <v>12</v>
      </c>
      <c r="C28" s="15" t="s">
        <v>12</v>
      </c>
      <c r="D28" s="15" t="s">
        <v>12</v>
      </c>
      <c r="E28" s="15">
        <v>-2780.1</v>
      </c>
      <c r="F28" s="15">
        <v>-3660</v>
      </c>
    </row>
    <row r="29" spans="1:6" ht="12" x14ac:dyDescent="0.15">
      <c r="A29" s="4" t="s">
        <v>289</v>
      </c>
      <c r="B29" s="15" t="s">
        <v>12</v>
      </c>
      <c r="C29" s="15" t="s">
        <v>12</v>
      </c>
      <c r="D29" s="15" t="s">
        <v>12</v>
      </c>
      <c r="E29" s="15">
        <v>836.53899999999999</v>
      </c>
      <c r="F29" s="15">
        <v>956.24800000000005</v>
      </c>
    </row>
    <row r="30" spans="1:6" x14ac:dyDescent="0.15">
      <c r="A30" s="9" t="s">
        <v>290</v>
      </c>
      <c r="B30" s="13">
        <v>-5802.4</v>
      </c>
      <c r="C30" s="13">
        <v>-5357.9</v>
      </c>
      <c r="D30" s="13">
        <v>-1251.7</v>
      </c>
      <c r="E30" s="13">
        <v>942.07299999999998</v>
      </c>
      <c r="F30" s="13">
        <v>-791.2</v>
      </c>
    </row>
    <row r="31" spans="1:6" x14ac:dyDescent="0.15">
      <c r="A31" s="4"/>
      <c r="B31" s="4"/>
      <c r="C31" s="4"/>
      <c r="D31" s="4"/>
      <c r="E31" s="4"/>
      <c r="F31" s="4"/>
    </row>
    <row r="32" spans="1:6" x14ac:dyDescent="0.15">
      <c r="A32" s="9" t="s">
        <v>291</v>
      </c>
      <c r="B32" s="4"/>
      <c r="C32" s="4"/>
      <c r="D32" s="4"/>
      <c r="E32" s="4"/>
      <c r="F32" s="4"/>
    </row>
    <row r="33" spans="1:255" ht="12" x14ac:dyDescent="0.15">
      <c r="A33" s="4" t="s">
        <v>292</v>
      </c>
      <c r="B33" s="15">
        <v>66493.172000000006</v>
      </c>
      <c r="C33" s="15" t="s">
        <v>12</v>
      </c>
      <c r="D33" s="15" t="s">
        <v>12</v>
      </c>
      <c r="E33" s="15" t="s">
        <v>12</v>
      </c>
      <c r="F33" s="15" t="s">
        <v>12</v>
      </c>
    </row>
    <row r="34" spans="1:255" ht="12" x14ac:dyDescent="0.15">
      <c r="A34" s="9" t="s">
        <v>268</v>
      </c>
      <c r="B34" s="13">
        <v>66493.172000000006</v>
      </c>
      <c r="C34" s="13" t="s">
        <v>12</v>
      </c>
      <c r="D34" s="13" t="s">
        <v>12</v>
      </c>
      <c r="E34" s="13" t="s">
        <v>12</v>
      </c>
      <c r="F34" s="13" t="s">
        <v>12</v>
      </c>
    </row>
    <row r="35" spans="1:255" x14ac:dyDescent="0.15">
      <c r="A35" s="4"/>
      <c r="B35" s="4"/>
      <c r="C35" s="4"/>
      <c r="D35" s="4"/>
      <c r="E35" s="4"/>
      <c r="F35" s="4"/>
    </row>
    <row r="36" spans="1:255" x14ac:dyDescent="0.15">
      <c r="A36" s="4"/>
      <c r="B36" s="4" t="s">
        <v>11</v>
      </c>
      <c r="C36" s="4" t="s">
        <v>11</v>
      </c>
      <c r="D36" s="4" t="s">
        <v>11</v>
      </c>
      <c r="E36" s="4" t="s">
        <v>11</v>
      </c>
      <c r="F36" s="4" t="s">
        <v>11</v>
      </c>
    </row>
    <row r="37" spans="1:255" x14ac:dyDescent="0.15">
      <c r="A37" s="4" t="s">
        <v>95</v>
      </c>
      <c r="B37" s="24">
        <v>42856</v>
      </c>
      <c r="C37" s="24">
        <v>43217</v>
      </c>
      <c r="D37" s="24">
        <v>43570</v>
      </c>
      <c r="E37" s="24">
        <v>43936</v>
      </c>
      <c r="F37" s="24">
        <v>44302</v>
      </c>
    </row>
    <row r="38" spans="1:255" x14ac:dyDescent="0.15">
      <c r="A38" s="10"/>
      <c r="B38" s="10"/>
      <c r="C38" s="10"/>
      <c r="D38" s="10"/>
      <c r="E38" s="10"/>
      <c r="F38" s="10"/>
    </row>
    <row r="40" spans="1:255" x14ac:dyDescent="0.15">
      <c r="A40" s="6" t="s">
        <v>293</v>
      </c>
      <c r="B40" s="6"/>
      <c r="C40" s="6"/>
      <c r="D40" s="6"/>
      <c r="E40" s="6"/>
      <c r="F40" s="6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</row>
    <row r="41" spans="1:255" ht="36" x14ac:dyDescent="0.15">
      <c r="A41" s="7" t="s">
        <v>5</v>
      </c>
      <c r="B41" s="11" t="s">
        <v>31</v>
      </c>
      <c r="C41" s="11" t="s">
        <v>32</v>
      </c>
      <c r="D41" s="11" t="s">
        <v>33</v>
      </c>
      <c r="E41" s="11" t="s">
        <v>34</v>
      </c>
      <c r="F41" s="11" t="s">
        <v>35</v>
      </c>
    </row>
    <row r="42" spans="1:255" ht="12" x14ac:dyDescent="0.15">
      <c r="A42" s="8" t="s">
        <v>6</v>
      </c>
      <c r="B42" s="12" t="s">
        <v>36</v>
      </c>
      <c r="C42" s="12" t="s">
        <v>36</v>
      </c>
      <c r="D42" s="12" t="s">
        <v>36</v>
      </c>
      <c r="E42" s="12" t="s">
        <v>36</v>
      </c>
      <c r="F42" s="12" t="s">
        <v>36</v>
      </c>
    </row>
    <row r="43" spans="1:255" x14ac:dyDescent="0.15">
      <c r="A43" s="9" t="s">
        <v>281</v>
      </c>
      <c r="B43" s="4"/>
      <c r="C43" s="4"/>
      <c r="D43" s="4"/>
      <c r="E43" s="4"/>
      <c r="F43" s="4"/>
    </row>
    <row r="44" spans="1:255" x14ac:dyDescent="0.15">
      <c r="A44" s="4" t="s">
        <v>294</v>
      </c>
      <c r="B44" s="15">
        <v>115002.317</v>
      </c>
      <c r="C44" s="15">
        <v>181042.3</v>
      </c>
      <c r="D44" s="15">
        <v>258289.94699999999</v>
      </c>
      <c r="E44" s="15">
        <v>362331.75400000002</v>
      </c>
      <c r="F44" s="15">
        <v>462019.75900000002</v>
      </c>
    </row>
    <row r="45" spans="1:255" x14ac:dyDescent="0.15">
      <c r="A45" s="9" t="s">
        <v>286</v>
      </c>
      <c r="B45" s="13">
        <v>115002.317</v>
      </c>
      <c r="C45" s="13">
        <v>181042.3</v>
      </c>
      <c r="D45" s="13">
        <v>258289.94699999999</v>
      </c>
      <c r="E45" s="13">
        <v>362331.75400000002</v>
      </c>
      <c r="F45" s="13">
        <v>462019.75900000002</v>
      </c>
    </row>
    <row r="46" spans="1:255" x14ac:dyDescent="0.15">
      <c r="A46" s="4"/>
      <c r="B46" s="4"/>
      <c r="C46" s="4"/>
      <c r="D46" s="4"/>
      <c r="E46" s="4"/>
      <c r="F46" s="4"/>
    </row>
    <row r="47" spans="1:255" x14ac:dyDescent="0.15">
      <c r="A47" s="9" t="s">
        <v>287</v>
      </c>
      <c r="B47" s="4"/>
      <c r="C47" s="4"/>
      <c r="D47" s="4"/>
      <c r="E47" s="4"/>
      <c r="F47" s="4"/>
    </row>
    <row r="48" spans="1:255" x14ac:dyDescent="0.15">
      <c r="A48" s="4" t="s">
        <v>294</v>
      </c>
      <c r="B48" s="15">
        <v>-5802.4</v>
      </c>
      <c r="C48" s="15">
        <v>-5357.9</v>
      </c>
      <c r="D48" s="15">
        <v>-1251.7</v>
      </c>
      <c r="E48" s="15">
        <v>-835.5</v>
      </c>
      <c r="F48" s="15">
        <v>-2619.1</v>
      </c>
    </row>
    <row r="49" spans="1:6" x14ac:dyDescent="0.15">
      <c r="A49" s="9" t="s">
        <v>290</v>
      </c>
      <c r="B49" s="13">
        <v>-5802.4</v>
      </c>
      <c r="C49" s="13">
        <v>-5357.9</v>
      </c>
      <c r="D49" s="13">
        <v>-1251.7</v>
      </c>
      <c r="E49" s="13">
        <v>-835.5</v>
      </c>
      <c r="F49" s="13">
        <v>-2619.1</v>
      </c>
    </row>
    <row r="50" spans="1:6" x14ac:dyDescent="0.15">
      <c r="A50" s="4"/>
      <c r="B50" s="4"/>
      <c r="C50" s="4"/>
      <c r="D50" s="4"/>
      <c r="E50" s="4"/>
      <c r="F50" s="4"/>
    </row>
    <row r="51" spans="1:6" x14ac:dyDescent="0.15">
      <c r="A51" s="9" t="s">
        <v>48</v>
      </c>
      <c r="B51" s="4"/>
      <c r="C51" s="4"/>
      <c r="D51" s="4"/>
      <c r="E51" s="4"/>
      <c r="F51" s="4"/>
    </row>
    <row r="52" spans="1:6" x14ac:dyDescent="0.15">
      <c r="A52" s="4" t="s">
        <v>294</v>
      </c>
      <c r="B52" s="15">
        <v>-28.8</v>
      </c>
      <c r="C52" s="15">
        <v>-72.599999999999994</v>
      </c>
      <c r="D52" s="15">
        <v>-618.6</v>
      </c>
      <c r="E52" s="15">
        <v>-963.7</v>
      </c>
      <c r="F52" s="15">
        <v>-854.5</v>
      </c>
    </row>
    <row r="53" spans="1:6" x14ac:dyDescent="0.15">
      <c r="A53" s="9" t="s">
        <v>295</v>
      </c>
      <c r="B53" s="13">
        <v>-28.8</v>
      </c>
      <c r="C53" s="13">
        <v>-72.599999999999994</v>
      </c>
      <c r="D53" s="13">
        <v>-618.6</v>
      </c>
      <c r="E53" s="13">
        <v>-963.7</v>
      </c>
      <c r="F53" s="13">
        <v>-854.5</v>
      </c>
    </row>
    <row r="54" spans="1:6" x14ac:dyDescent="0.15">
      <c r="A54" s="4"/>
      <c r="B54" s="4"/>
      <c r="C54" s="4"/>
      <c r="D54" s="4"/>
      <c r="E54" s="4"/>
      <c r="F54" s="4"/>
    </row>
    <row r="55" spans="1:6" x14ac:dyDescent="0.15">
      <c r="A55" s="9" t="s">
        <v>296</v>
      </c>
      <c r="B55" s="4"/>
      <c r="C55" s="4"/>
      <c r="D55" s="4"/>
      <c r="E55" s="4"/>
      <c r="F55" s="4"/>
    </row>
    <row r="56" spans="1:6" x14ac:dyDescent="0.15">
      <c r="A56" s="4" t="s">
        <v>294</v>
      </c>
      <c r="B56" s="15">
        <v>-4977</v>
      </c>
      <c r="C56" s="15">
        <v>-7756</v>
      </c>
      <c r="D56" s="15">
        <v>-1881.9</v>
      </c>
      <c r="E56" s="15">
        <v>120.96</v>
      </c>
      <c r="F56" s="15">
        <v>-2373.6999999999998</v>
      </c>
    </row>
    <row r="57" spans="1:6" x14ac:dyDescent="0.15">
      <c r="A57" s="9" t="s">
        <v>297</v>
      </c>
      <c r="B57" s="13">
        <v>-4977</v>
      </c>
      <c r="C57" s="13">
        <v>-7756</v>
      </c>
      <c r="D57" s="13">
        <v>-1881.9</v>
      </c>
      <c r="E57" s="13">
        <v>120.96</v>
      </c>
      <c r="F57" s="13">
        <v>-2373.6999999999998</v>
      </c>
    </row>
    <row r="58" spans="1:6" x14ac:dyDescent="0.15">
      <c r="A58" s="4"/>
      <c r="B58" s="4"/>
      <c r="C58" s="4"/>
      <c r="D58" s="4"/>
      <c r="E58" s="4"/>
      <c r="F58" s="4"/>
    </row>
    <row r="59" spans="1:6" x14ac:dyDescent="0.15">
      <c r="A59" s="9" t="s">
        <v>298</v>
      </c>
      <c r="B59" s="4"/>
      <c r="C59" s="4"/>
      <c r="D59" s="4"/>
      <c r="E59" s="4"/>
      <c r="F59" s="4"/>
    </row>
    <row r="60" spans="1:6" x14ac:dyDescent="0.15">
      <c r="A60" s="4" t="s">
        <v>294</v>
      </c>
      <c r="B60" s="15">
        <v>19.324000000000002</v>
      </c>
      <c r="C60" s="15">
        <v>-14.6</v>
      </c>
      <c r="D60" s="15">
        <v>166.39099999999999</v>
      </c>
      <c r="E60" s="15">
        <v>139.59299999999999</v>
      </c>
      <c r="F60" s="15">
        <v>426.87200000000001</v>
      </c>
    </row>
    <row r="61" spans="1:6" x14ac:dyDescent="0.15">
      <c r="A61" s="9" t="s">
        <v>299</v>
      </c>
      <c r="B61" s="13">
        <v>19.324000000000002</v>
      </c>
      <c r="C61" s="13">
        <v>-14.6</v>
      </c>
      <c r="D61" s="13">
        <v>166.39099999999999</v>
      </c>
      <c r="E61" s="13">
        <v>139.59299999999999</v>
      </c>
      <c r="F61" s="13">
        <v>426.87200000000001</v>
      </c>
    </row>
    <row r="62" spans="1:6" x14ac:dyDescent="0.15">
      <c r="A62" s="4"/>
      <c r="B62" s="4"/>
      <c r="C62" s="4"/>
      <c r="D62" s="4"/>
      <c r="E62" s="4"/>
      <c r="F62" s="4"/>
    </row>
    <row r="63" spans="1:6" x14ac:dyDescent="0.15">
      <c r="A63" s="9" t="s">
        <v>300</v>
      </c>
      <c r="B63" s="4"/>
      <c r="C63" s="4"/>
      <c r="D63" s="4"/>
      <c r="E63" s="4"/>
      <c r="F63" s="4"/>
    </row>
    <row r="64" spans="1:6" x14ac:dyDescent="0.15">
      <c r="A64" s="4" t="s">
        <v>294</v>
      </c>
      <c r="B64" s="15">
        <v>-4996.3999999999996</v>
      </c>
      <c r="C64" s="15">
        <v>-9107.9</v>
      </c>
      <c r="D64" s="15">
        <v>-3806.8</v>
      </c>
      <c r="E64" s="15">
        <v>-152.30000000000001</v>
      </c>
      <c r="F64" s="15">
        <v>-2491.6</v>
      </c>
    </row>
    <row r="65" spans="1:6" x14ac:dyDescent="0.15">
      <c r="A65" s="9" t="s">
        <v>301</v>
      </c>
      <c r="B65" s="13">
        <v>-4996.3999999999996</v>
      </c>
      <c r="C65" s="13">
        <v>-9107.9</v>
      </c>
      <c r="D65" s="13">
        <v>-3806.8</v>
      </c>
      <c r="E65" s="13">
        <v>-152.30000000000001</v>
      </c>
      <c r="F65" s="13">
        <v>-2491.6</v>
      </c>
    </row>
    <row r="66" spans="1:6" x14ac:dyDescent="0.15">
      <c r="A66" s="4"/>
      <c r="B66" s="4"/>
      <c r="C66" s="4"/>
      <c r="D66" s="4"/>
      <c r="E66" s="4"/>
      <c r="F66" s="4"/>
    </row>
    <row r="67" spans="1:6" x14ac:dyDescent="0.15">
      <c r="A67" s="9" t="s">
        <v>291</v>
      </c>
      <c r="B67" s="4"/>
      <c r="C67" s="4"/>
      <c r="D67" s="4"/>
      <c r="E67" s="4"/>
      <c r="F67" s="4"/>
    </row>
    <row r="68" spans="1:6" x14ac:dyDescent="0.15">
      <c r="A68" s="4" t="s">
        <v>294</v>
      </c>
      <c r="B68" s="15">
        <v>66493.172000000006</v>
      </c>
      <c r="C68" s="15">
        <v>85015.138999999996</v>
      </c>
      <c r="D68" s="15">
        <v>160373.51800000001</v>
      </c>
      <c r="E68" s="15">
        <v>184054.96599999999</v>
      </c>
      <c r="F68" s="15">
        <v>209164.85699999999</v>
      </c>
    </row>
    <row r="69" spans="1:6" x14ac:dyDescent="0.15">
      <c r="A69" s="9" t="s">
        <v>268</v>
      </c>
      <c r="B69" s="13">
        <v>66493.172000000006</v>
      </c>
      <c r="C69" s="13">
        <v>85015.138999999996</v>
      </c>
      <c r="D69" s="13">
        <v>160373.51800000001</v>
      </c>
      <c r="E69" s="13">
        <v>184054.96599999999</v>
      </c>
      <c r="F69" s="13">
        <v>209164.85699999999</v>
      </c>
    </row>
    <row r="70" spans="1:6" x14ac:dyDescent="0.15">
      <c r="A70" s="4"/>
      <c r="B70" s="4"/>
      <c r="C70" s="4"/>
      <c r="D70" s="4"/>
      <c r="E70" s="4"/>
      <c r="F70" s="4"/>
    </row>
    <row r="71" spans="1:6" x14ac:dyDescent="0.15">
      <c r="A71" s="9" t="s">
        <v>302</v>
      </c>
      <c r="B71" s="4"/>
      <c r="C71" s="4"/>
      <c r="D71" s="4"/>
      <c r="E71" s="4"/>
      <c r="F71" s="4"/>
    </row>
    <row r="72" spans="1:6" x14ac:dyDescent="0.15">
      <c r="A72" s="4" t="s">
        <v>294</v>
      </c>
      <c r="B72" s="15">
        <v>1650.5329999999999</v>
      </c>
      <c r="C72" s="15">
        <v>2507.3240000000001</v>
      </c>
      <c r="D72" s="15">
        <v>3420.2890000000002</v>
      </c>
      <c r="E72" s="15">
        <v>4192.7160000000003</v>
      </c>
      <c r="F72" s="15">
        <v>5560.0339999999997</v>
      </c>
    </row>
    <row r="73" spans="1:6" x14ac:dyDescent="0.15">
      <c r="A73" s="9" t="s">
        <v>303</v>
      </c>
      <c r="B73" s="13">
        <v>1650.5329999999999</v>
      </c>
      <c r="C73" s="13">
        <v>2507.3240000000001</v>
      </c>
      <c r="D73" s="13">
        <v>3420.2890000000002</v>
      </c>
      <c r="E73" s="13">
        <v>4192.7160000000003</v>
      </c>
      <c r="F73" s="13">
        <v>5560.0339999999997</v>
      </c>
    </row>
    <row r="74" spans="1:6" x14ac:dyDescent="0.15">
      <c r="A74" s="4"/>
      <c r="B74" s="4"/>
      <c r="C74" s="4"/>
      <c r="D74" s="4"/>
      <c r="E74" s="4"/>
      <c r="F74" s="4"/>
    </row>
    <row r="75" spans="1:6" x14ac:dyDescent="0.15">
      <c r="A75" s="9" t="s">
        <v>238</v>
      </c>
      <c r="B75" s="4"/>
      <c r="C75" s="4"/>
      <c r="D75" s="4"/>
      <c r="E75" s="4"/>
      <c r="F75" s="4"/>
    </row>
    <row r="76" spans="1:6" x14ac:dyDescent="0.15">
      <c r="A76" s="4" t="s">
        <v>294</v>
      </c>
      <c r="B76" s="15">
        <v>-2902.1</v>
      </c>
      <c r="C76" s="15">
        <v>-5023.6000000000004</v>
      </c>
      <c r="D76" s="15">
        <v>-4228.8999999999996</v>
      </c>
      <c r="E76" s="15">
        <v>-11355.9</v>
      </c>
      <c r="F76" s="15">
        <v>-21369.5</v>
      </c>
    </row>
    <row r="77" spans="1:6" x14ac:dyDescent="0.15">
      <c r="A77" s="9" t="s">
        <v>304</v>
      </c>
      <c r="B77" s="13">
        <v>-2902.1</v>
      </c>
      <c r="C77" s="13">
        <v>-5023.6000000000004</v>
      </c>
      <c r="D77" s="13">
        <v>-4228.8999999999996</v>
      </c>
      <c r="E77" s="13">
        <v>-11355.9</v>
      </c>
      <c r="F77" s="13">
        <v>-21369.5</v>
      </c>
    </row>
    <row r="78" spans="1:6" x14ac:dyDescent="0.15">
      <c r="A78" s="4"/>
      <c r="B78" s="4"/>
      <c r="C78" s="4"/>
      <c r="D78" s="4"/>
      <c r="E78" s="4"/>
      <c r="F78" s="4"/>
    </row>
    <row r="79" spans="1:6" x14ac:dyDescent="0.15">
      <c r="A79" s="4"/>
      <c r="B79" s="4" t="s">
        <v>11</v>
      </c>
      <c r="C79" s="4" t="s">
        <v>11</v>
      </c>
      <c r="D79" s="4" t="s">
        <v>11</v>
      </c>
      <c r="E79" s="4" t="s">
        <v>11</v>
      </c>
      <c r="F79" s="4" t="s">
        <v>11</v>
      </c>
    </row>
    <row r="80" spans="1:6" x14ac:dyDescent="0.15">
      <c r="A80" s="4" t="s">
        <v>95</v>
      </c>
      <c r="B80" s="24">
        <v>42856</v>
      </c>
      <c r="C80" s="24">
        <v>43217</v>
      </c>
      <c r="D80" s="24">
        <v>43570</v>
      </c>
      <c r="E80" s="24">
        <v>43936</v>
      </c>
      <c r="F80" s="24">
        <v>44302</v>
      </c>
    </row>
    <row r="81" spans="1:6" x14ac:dyDescent="0.15">
      <c r="A81" s="10"/>
      <c r="B81" s="10"/>
      <c r="C81" s="10"/>
      <c r="D81" s="10"/>
      <c r="E81" s="10"/>
      <c r="F81" s="10"/>
    </row>
    <row r="82" spans="1:6" x14ac:dyDescent="0.15">
      <c r="A82" s="16" t="s">
        <v>13</v>
      </c>
    </row>
  </sheetData>
  <phoneticPr fontId="0" type="noConversion"/>
  <pageMargins left="0.2" right="0.2" top="0.5" bottom="0.5" header="0.5" footer="0.5"/>
  <pageSetup fitToWidth="0" fitToHeight="0" orientation="landscape" horizontalDpi="0" verticalDpi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Income Statement</vt:lpstr>
      <vt:lpstr>Balance Sheet</vt:lpstr>
      <vt:lpstr>Cash Flow</vt:lpstr>
      <vt:lpstr>Segments</vt:lpstr>
      <vt:lpstr>'Balance Sheet'!Print_Titles</vt:lpstr>
      <vt:lpstr>'Cash Flow'!Print_Titles</vt:lpstr>
      <vt:lpstr>'Income Statement'!Print_Titles</vt:lpstr>
      <vt:lpstr>Segments!Print_Titles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2004-07-20T21:40:42Z</dcterms:created>
  <dcterms:modified xsi:type="dcterms:W3CDTF">2024-09-19T19:33:52Z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8.6.2.281 (http://officewriter.softartisans.com)</vt:lpwstr>
  </property>
</Properties>
</file>